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Y:\Regulatory affairs\Conflict Minerals\Golledge CMRTs\"/>
    </mc:Choice>
  </mc:AlternateContent>
  <xr:revisionPtr revIDLastSave="0" documentId="13_ncr:1_{782078CE-6B68-4287-A6A8-4981B9E79DFD}"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5" i="5" l="1"/>
  <c r="T45" i="5" s="1"/>
  <c r="B46" i="5"/>
  <c r="T46" i="5" s="1"/>
  <c r="B47" i="5"/>
  <c r="T47" i="5" s="1"/>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s="1"/>
  <c r="B152" i="5"/>
  <c r="T152" i="5"/>
  <c r="B153" i="5"/>
  <c r="T153" i="5" s="1"/>
  <c r="B154" i="5"/>
  <c r="T154" i="5"/>
  <c r="B155" i="5"/>
  <c r="T155" i="5" s="1"/>
  <c r="B156" i="5"/>
  <c r="T156" i="5"/>
  <c r="B157" i="5"/>
  <c r="T157" i="5" s="1"/>
  <c r="B158" i="5"/>
  <c r="T158" i="5"/>
  <c r="B159" i="5"/>
  <c r="T159" i="5" s="1"/>
  <c r="B160" i="5"/>
  <c r="T160" i="5"/>
  <c r="B161" i="5"/>
  <c r="T161" i="5" s="1"/>
  <c r="B162" i="5"/>
  <c r="T162" i="5"/>
  <c r="B163" i="5"/>
  <c r="T163" i="5" s="1"/>
  <c r="B164" i="5"/>
  <c r="T164" i="5"/>
  <c r="B165" i="5"/>
  <c r="T165" i="5" s="1"/>
  <c r="B166" i="5"/>
  <c r="T166" i="5"/>
  <c r="B167" i="5"/>
  <c r="T167" i="5" s="1"/>
  <c r="B168" i="5"/>
  <c r="T168" i="5"/>
  <c r="B169" i="5"/>
  <c r="T169" i="5" s="1"/>
  <c r="B170" i="5"/>
  <c r="T170" i="5"/>
  <c r="B171" i="5"/>
  <c r="T171" i="5" s="1"/>
  <c r="B172" i="5"/>
  <c r="T172" i="5"/>
  <c r="B173" i="5"/>
  <c r="T173" i="5" s="1"/>
  <c r="B174" i="5"/>
  <c r="T174" i="5"/>
  <c r="B175" i="5"/>
  <c r="T175" i="5" s="1"/>
  <c r="B176" i="5"/>
  <c r="T176" i="5"/>
  <c r="B177" i="5"/>
  <c r="T177" i="5" s="1"/>
  <c r="B178" i="5"/>
  <c r="T178" i="5"/>
  <c r="B179" i="5"/>
  <c r="T179" i="5" s="1"/>
  <c r="B180" i="5"/>
  <c r="T180" i="5"/>
  <c r="B181" i="5"/>
  <c r="T181" i="5" s="1"/>
  <c r="B182" i="5"/>
  <c r="T182" i="5"/>
  <c r="B183" i="5"/>
  <c r="T183" i="5" s="1"/>
  <c r="B184" i="5"/>
  <c r="T184" i="5"/>
  <c r="B185" i="5"/>
  <c r="T185" i="5" s="1"/>
  <c r="B186" i="5"/>
  <c r="T186" i="5"/>
  <c r="B187" i="5"/>
  <c r="T187" i="5" s="1"/>
  <c r="B188" i="5"/>
  <c r="T188" i="5"/>
  <c r="B189" i="5"/>
  <c r="T189" i="5" s="1"/>
  <c r="B190" i="5"/>
  <c r="T190" i="5"/>
  <c r="B191" i="5"/>
  <c r="T191" i="5" s="1"/>
  <c r="B192" i="5"/>
  <c r="T192" i="5"/>
  <c r="B193" i="5"/>
  <c r="T193" i="5" s="1"/>
  <c r="B194" i="5"/>
  <c r="T194" i="5"/>
  <c r="B195" i="5"/>
  <c r="T195" i="5" s="1"/>
  <c r="B196" i="5"/>
  <c r="T196" i="5"/>
  <c r="B197" i="5"/>
  <c r="T197" i="5" s="1"/>
  <c r="B198" i="5"/>
  <c r="T198" i="5"/>
  <c r="B199" i="5"/>
  <c r="T199" i="5" s="1"/>
  <c r="B200" i="5"/>
  <c r="T200" i="5"/>
  <c r="B201" i="5"/>
  <c r="T201" i="5" s="1"/>
  <c r="B202" i="5"/>
  <c r="T202" i="5"/>
  <c r="B203" i="5"/>
  <c r="T203" i="5" s="1"/>
  <c r="B204" i="5"/>
  <c r="T204" i="5"/>
  <c r="B205" i="5"/>
  <c r="T205" i="5" s="1"/>
  <c r="B206" i="5"/>
  <c r="T206" i="5"/>
  <c r="B207" i="5"/>
  <c r="T207" i="5" s="1"/>
  <c r="B208" i="5"/>
  <c r="T208" i="5"/>
  <c r="B209" i="5"/>
  <c r="T209" i="5" s="1"/>
  <c r="B210" i="5"/>
  <c r="T210" i="5"/>
  <c r="B211" i="5"/>
  <c r="T211" i="5" s="1"/>
  <c r="B212" i="5"/>
  <c r="T212" i="5"/>
  <c r="B213" i="5"/>
  <c r="T213" i="5" s="1"/>
  <c r="B214" i="5"/>
  <c r="T214" i="5"/>
  <c r="B215" i="5"/>
  <c r="T215" i="5" s="1"/>
  <c r="B216" i="5"/>
  <c r="T216" i="5"/>
  <c r="B217" i="5"/>
  <c r="T217" i="5" s="1"/>
  <c r="B218" i="5"/>
  <c r="T218" i="5"/>
  <c r="B219" i="5"/>
  <c r="T219" i="5" s="1"/>
  <c r="B220" i="5"/>
  <c r="T220" i="5"/>
  <c r="B221" i="5"/>
  <c r="T221" i="5" s="1"/>
  <c r="B222" i="5"/>
  <c r="T222" i="5"/>
  <c r="B223" i="5"/>
  <c r="T223" i="5" s="1"/>
  <c r="B224" i="5"/>
  <c r="T224" i="5"/>
  <c r="B225" i="5"/>
  <c r="T225" i="5" s="1"/>
  <c r="B226" i="5"/>
  <c r="T226" i="5"/>
  <c r="B227" i="5"/>
  <c r="T227" i="5" s="1"/>
  <c r="B228" i="5"/>
  <c r="T228" i="5"/>
  <c r="B229" i="5"/>
  <c r="T229" i="5" s="1"/>
  <c r="B230" i="5"/>
  <c r="T230" i="5"/>
  <c r="B231" i="5"/>
  <c r="T231" i="5" s="1"/>
  <c r="B232" i="5"/>
  <c r="T232" i="5"/>
  <c r="B233" i="5"/>
  <c r="T233" i="5" s="1"/>
  <c r="B234" i="5"/>
  <c r="T234" i="5" s="1"/>
  <c r="B235" i="5"/>
  <c r="T235" i="5" s="1"/>
  <c r="B236" i="5"/>
  <c r="T236" i="5" s="1"/>
  <c r="B237" i="5"/>
  <c r="T237" i="5" s="1"/>
  <c r="B238" i="5"/>
  <c r="T238" i="5"/>
  <c r="B239" i="5"/>
  <c r="T239" i="5" s="1"/>
  <c r="B240" i="5"/>
  <c r="T240" i="5" s="1"/>
  <c r="B241" i="5"/>
  <c r="T241" i="5" s="1"/>
  <c r="B242" i="5"/>
  <c r="T242" i="5" s="1"/>
  <c r="B243" i="5"/>
  <c r="T243" i="5" s="1"/>
  <c r="B244" i="5"/>
  <c r="T244" i="5" s="1"/>
  <c r="B245" i="5"/>
  <c r="T245" i="5" s="1"/>
  <c r="B246" i="5"/>
  <c r="T246" i="5"/>
  <c r="B247" i="5"/>
  <c r="T247" i="5" s="1"/>
  <c r="B248" i="5"/>
  <c r="T248" i="5" s="1"/>
  <c r="B249" i="5"/>
  <c r="T249" i="5" s="1"/>
  <c r="B250" i="5"/>
  <c r="T250" i="5" s="1"/>
  <c r="B251" i="5"/>
  <c r="T251" i="5" s="1"/>
  <c r="B252" i="5"/>
  <c r="T252" i="5" s="1"/>
  <c r="B253" i="5"/>
  <c r="T253" i="5" s="1"/>
  <c r="B254" i="5"/>
  <c r="T254" i="5"/>
  <c r="B255" i="5"/>
  <c r="T255" i="5" s="1"/>
  <c r="B256" i="5"/>
  <c r="T256" i="5" s="1"/>
  <c r="B257" i="5"/>
  <c r="T257" i="5" s="1"/>
  <c r="B258" i="5"/>
  <c r="T258" i="5" s="1"/>
  <c r="B259" i="5"/>
  <c r="T259" i="5" s="1"/>
  <c r="B260" i="5"/>
  <c r="T260" i="5" s="1"/>
  <c r="B261" i="5"/>
  <c r="T261" i="5" s="1"/>
  <c r="B262" i="5"/>
  <c r="T262" i="5"/>
  <c r="B263" i="5"/>
  <c r="T263" i="5" s="1"/>
  <c r="B264" i="5"/>
  <c r="T264" i="5" s="1"/>
  <c r="B265" i="5"/>
  <c r="T265" i="5" s="1"/>
  <c r="B266" i="5"/>
  <c r="T266" i="5" s="1"/>
  <c r="B267" i="5"/>
  <c r="T267" i="5" s="1"/>
  <c r="B268" i="5"/>
  <c r="T268" i="5" s="1"/>
  <c r="B269" i="5"/>
  <c r="T269" i="5" s="1"/>
  <c r="B270" i="5"/>
  <c r="T270" i="5"/>
  <c r="B271" i="5"/>
  <c r="T271" i="5" s="1"/>
  <c r="B272" i="5"/>
  <c r="T272" i="5" s="1"/>
  <c r="B273" i="5"/>
  <c r="T273" i="5" s="1"/>
  <c r="B274" i="5"/>
  <c r="T274" i="5" s="1"/>
  <c r="B275" i="5"/>
  <c r="T275" i="5" s="1"/>
  <c r="B276" i="5"/>
  <c r="T276" i="5" s="1"/>
  <c r="B277" i="5"/>
  <c r="T277" i="5" s="1"/>
  <c r="B278" i="5"/>
  <c r="T278" i="5"/>
  <c r="B279" i="5"/>
  <c r="T279" i="5" s="1"/>
  <c r="B280" i="5"/>
  <c r="T280" i="5" s="1"/>
  <c r="B281" i="5"/>
  <c r="T281" i="5" s="1"/>
  <c r="B282" i="5"/>
  <c r="T282" i="5" s="1"/>
  <c r="B283" i="5"/>
  <c r="T283" i="5" s="1"/>
  <c r="B284" i="5"/>
  <c r="T284" i="5" s="1"/>
  <c r="B285" i="5"/>
  <c r="T285" i="5" s="1"/>
  <c r="B286" i="5"/>
  <c r="T286" i="5"/>
  <c r="B287" i="5"/>
  <c r="T287" i="5" s="1"/>
  <c r="B288" i="5"/>
  <c r="T288" i="5" s="1"/>
  <c r="B289" i="5"/>
  <c r="T289" i="5" s="1"/>
  <c r="B290" i="5"/>
  <c r="T290" i="5" s="1"/>
  <c r="B291" i="5"/>
  <c r="T291" i="5" s="1"/>
  <c r="B292" i="5"/>
  <c r="T292" i="5" s="1"/>
  <c r="B293" i="5"/>
  <c r="T293" i="5" s="1"/>
  <c r="B294" i="5"/>
  <c r="T294" i="5"/>
  <c r="B295" i="5"/>
  <c r="T295" i="5" s="1"/>
  <c r="B296" i="5"/>
  <c r="T296" i="5" s="1"/>
  <c r="B297" i="5"/>
  <c r="T297" i="5" s="1"/>
  <c r="B298" i="5"/>
  <c r="T298" i="5" s="1"/>
  <c r="B299" i="5"/>
  <c r="T299" i="5" s="1"/>
  <c r="B300" i="5"/>
  <c r="T300" i="5" s="1"/>
  <c r="B301" i="5"/>
  <c r="T301" i="5" s="1"/>
  <c r="B302" i="5"/>
  <c r="T302" i="5"/>
  <c r="B303" i="5"/>
  <c r="T303" i="5" s="1"/>
  <c r="B304" i="5"/>
  <c r="T304" i="5" s="1"/>
  <c r="B305" i="5"/>
  <c r="T305" i="5" s="1"/>
  <c r="B306" i="5"/>
  <c r="T306" i="5" s="1"/>
  <c r="B307" i="5"/>
  <c r="T307" i="5" s="1"/>
  <c r="B308" i="5"/>
  <c r="T308" i="5" s="1"/>
  <c r="B309" i="5"/>
  <c r="T309" i="5" s="1"/>
  <c r="B310" i="5"/>
  <c r="T310" i="5"/>
  <c r="B311" i="5"/>
  <c r="T311" i="5" s="1"/>
  <c r="B312" i="5"/>
  <c r="T312" i="5" s="1"/>
  <c r="B313" i="5"/>
  <c r="T313" i="5" s="1"/>
  <c r="B314" i="5"/>
  <c r="T314" i="5" s="1"/>
  <c r="B315" i="5"/>
  <c r="T315" i="5" s="1"/>
  <c r="B316" i="5"/>
  <c r="T316" i="5" s="1"/>
  <c r="B317" i="5"/>
  <c r="T317" i="5" s="1"/>
  <c r="B318" i="5"/>
  <c r="T318" i="5"/>
  <c r="B319" i="5"/>
  <c r="T319" i="5" s="1"/>
  <c r="B320" i="5"/>
  <c r="T320" i="5"/>
  <c r="B321" i="5"/>
  <c r="T321" i="5" s="1"/>
  <c r="B322" i="5"/>
  <c r="T322" i="5"/>
  <c r="B323" i="5"/>
  <c r="T323" i="5" s="1"/>
  <c r="B324" i="5"/>
  <c r="T324" i="5"/>
  <c r="B325" i="5"/>
  <c r="T325" i="5" s="1"/>
  <c r="B326" i="5"/>
  <c r="T326" i="5"/>
  <c r="B327" i="5"/>
  <c r="T327" i="5" s="1"/>
  <c r="B328" i="5"/>
  <c r="T328" i="5"/>
  <c r="B329" i="5"/>
  <c r="T329" i="5" s="1"/>
  <c r="B330" i="5"/>
  <c r="T330" i="5"/>
  <c r="B331" i="5"/>
  <c r="T331" i="5" s="1"/>
  <c r="B332" i="5"/>
  <c r="T332" i="5"/>
  <c r="B333" i="5"/>
  <c r="T333" i="5" s="1"/>
  <c r="B334" i="5"/>
  <c r="T334" i="5"/>
  <c r="B335" i="5"/>
  <c r="T335" i="5" s="1"/>
  <c r="B336" i="5"/>
  <c r="T336" i="5"/>
  <c r="B337" i="5"/>
  <c r="T337" i="5" s="1"/>
  <c r="B338" i="5"/>
  <c r="T338" i="5"/>
  <c r="B339" i="5"/>
  <c r="T339" i="5" s="1"/>
  <c r="B340" i="5"/>
  <c r="T340" i="5"/>
  <c r="B341" i="5"/>
  <c r="T341" i="5" s="1"/>
  <c r="B342" i="5"/>
  <c r="T342" i="5"/>
  <c r="B343" i="5"/>
  <c r="T343" i="5" s="1"/>
  <c r="B344" i="5"/>
  <c r="T344" i="5"/>
  <c r="B345" i="5"/>
  <c r="T345" i="5" s="1"/>
  <c r="B346" i="5"/>
  <c r="T346" i="5"/>
  <c r="B347" i="5"/>
  <c r="T347" i="5" s="1"/>
  <c r="B348" i="5"/>
  <c r="T348" i="5"/>
  <c r="B349" i="5"/>
  <c r="T349" i="5" s="1"/>
  <c r="B350" i="5"/>
  <c r="T350" i="5"/>
  <c r="B351" i="5"/>
  <c r="T351" i="5" s="1"/>
  <c r="B352" i="5"/>
  <c r="T352" i="5"/>
  <c r="B353" i="5"/>
  <c r="T353" i="5" s="1"/>
  <c r="B354" i="5"/>
  <c r="T354" i="5"/>
  <c r="B355" i="5"/>
  <c r="T355" i="5" s="1"/>
  <c r="B356" i="5"/>
  <c r="T356" i="5"/>
  <c r="B357" i="5"/>
  <c r="T357" i="5" s="1"/>
  <c r="B358" i="5"/>
  <c r="T358" i="5"/>
  <c r="B359" i="5"/>
  <c r="T359" i="5" s="1"/>
  <c r="B360" i="5"/>
  <c r="T360" i="5"/>
  <c r="B361" i="5"/>
  <c r="T361" i="5" s="1"/>
  <c r="B362" i="5"/>
  <c r="T362" i="5"/>
  <c r="B363" i="5"/>
  <c r="T363" i="5" s="1"/>
  <c r="B364" i="5"/>
  <c r="T364" i="5"/>
  <c r="B365" i="5"/>
  <c r="T365" i="5" s="1"/>
  <c r="B366" i="5"/>
  <c r="T366" i="5"/>
  <c r="B367" i="5"/>
  <c r="T367" i="5" s="1"/>
  <c r="B368" i="5"/>
  <c r="T368" i="5"/>
  <c r="B369" i="5"/>
  <c r="T369" i="5" s="1"/>
  <c r="B370" i="5"/>
  <c r="T370" i="5"/>
  <c r="B371" i="5"/>
  <c r="T371" i="5" s="1"/>
  <c r="B372" i="5"/>
  <c r="T372" i="5"/>
  <c r="B373" i="5"/>
  <c r="T373" i="5" s="1"/>
  <c r="B374" i="5"/>
  <c r="T374" i="5"/>
  <c r="B375" i="5"/>
  <c r="T375" i="5" s="1"/>
  <c r="B376" i="5"/>
  <c r="T376" i="5"/>
  <c r="B377" i="5"/>
  <c r="T377" i="5" s="1"/>
  <c r="B378" i="5"/>
  <c r="T378" i="5"/>
  <c r="B379" i="5"/>
  <c r="T379" i="5" s="1"/>
  <c r="B380" i="5"/>
  <c r="T380" i="5"/>
  <c r="B381" i="5"/>
  <c r="T381" i="5" s="1"/>
  <c r="B382" i="5"/>
  <c r="T382" i="5"/>
  <c r="B383" i="5"/>
  <c r="T383" i="5" s="1"/>
  <c r="B384" i="5"/>
  <c r="T384" i="5"/>
  <c r="B385" i="5"/>
  <c r="T385" i="5" s="1"/>
  <c r="B386" i="5"/>
  <c r="T386" i="5"/>
  <c r="B387" i="5"/>
  <c r="T387" i="5" s="1"/>
  <c r="B388" i="5"/>
  <c r="T388" i="5"/>
  <c r="B389" i="5"/>
  <c r="T389" i="5" s="1"/>
  <c r="B390" i="5"/>
  <c r="T390" i="5"/>
  <c r="B391" i="5"/>
  <c r="T391" i="5" s="1"/>
  <c r="B392" i="5"/>
  <c r="T392" i="5"/>
  <c r="B393" i="5"/>
  <c r="T393" i="5" s="1"/>
  <c r="B394" i="5"/>
  <c r="T394" i="5"/>
  <c r="B395" i="5"/>
  <c r="T395" i="5" s="1"/>
  <c r="B396" i="5"/>
  <c r="T396" i="5"/>
  <c r="B397" i="5"/>
  <c r="T397" i="5" s="1"/>
  <c r="B398" i="5"/>
  <c r="T398" i="5"/>
  <c r="B399" i="5"/>
  <c r="T399" i="5" s="1"/>
  <c r="B400" i="5"/>
  <c r="T400" i="5"/>
  <c r="B401" i="5"/>
  <c r="T401" i="5" s="1"/>
  <c r="B402" i="5"/>
  <c r="T402" i="5"/>
  <c r="B403" i="5"/>
  <c r="T403" i="5" s="1"/>
  <c r="B404" i="5"/>
  <c r="T404" i="5"/>
  <c r="B405" i="5"/>
  <c r="T405" i="5" s="1"/>
  <c r="B406" i="5"/>
  <c r="T406" i="5"/>
  <c r="B407" i="5"/>
  <c r="T407" i="5" s="1"/>
  <c r="B408" i="5"/>
  <c r="T408" i="5"/>
  <c r="B409" i="5"/>
  <c r="T409" i="5" s="1"/>
  <c r="B410" i="5"/>
  <c r="T410" i="5"/>
  <c r="B411" i="5"/>
  <c r="T411" i="5" s="1"/>
  <c r="B412" i="5"/>
  <c r="T412" i="5"/>
  <c r="B413" i="5"/>
  <c r="T413" i="5" s="1"/>
  <c r="B414" i="5"/>
  <c r="T414" i="5"/>
  <c r="B415" i="5"/>
  <c r="T415" i="5" s="1"/>
  <c r="B416" i="5"/>
  <c r="T416" i="5"/>
  <c r="B417" i="5"/>
  <c r="T417" i="5" s="1"/>
  <c r="B418" i="5"/>
  <c r="T418" i="5"/>
  <c r="B419" i="5"/>
  <c r="T419" i="5" s="1"/>
  <c r="B420" i="5"/>
  <c r="T420" i="5" s="1"/>
  <c r="B421" i="5"/>
  <c r="T421" i="5" s="1"/>
  <c r="B422" i="5"/>
  <c r="T422" i="5"/>
  <c r="B423" i="5"/>
  <c r="T423" i="5" s="1"/>
  <c r="B424" i="5"/>
  <c r="T424" i="5" s="1"/>
  <c r="B425" i="5"/>
  <c r="T425" i="5" s="1"/>
  <c r="B426" i="5"/>
  <c r="T426" i="5"/>
  <c r="B427" i="5"/>
  <c r="T427" i="5" s="1"/>
  <c r="B428" i="5"/>
  <c r="T428" i="5" s="1"/>
  <c r="B429" i="5"/>
  <c r="T429" i="5" s="1"/>
  <c r="B430" i="5"/>
  <c r="T430" i="5"/>
  <c r="B431" i="5"/>
  <c r="T431" i="5" s="1"/>
  <c r="B432" i="5"/>
  <c r="T432" i="5" s="1"/>
  <c r="B433" i="5"/>
  <c r="T433" i="5" s="1"/>
  <c r="B434" i="5"/>
  <c r="T434" i="5"/>
  <c r="B435" i="5"/>
  <c r="T435" i="5" s="1"/>
  <c r="B436" i="5"/>
  <c r="T436" i="5" s="1"/>
  <c r="B437" i="5"/>
  <c r="T437" i="5" s="1"/>
  <c r="B438" i="5"/>
  <c r="T438" i="5"/>
  <c r="B439" i="5"/>
  <c r="T439" i="5" s="1"/>
  <c r="B440" i="5"/>
  <c r="T440" i="5" s="1"/>
  <c r="B441" i="5"/>
  <c r="T441" i="5" s="1"/>
  <c r="B442" i="5"/>
  <c r="T442" i="5"/>
  <c r="B443" i="5"/>
  <c r="T443" i="5" s="1"/>
  <c r="B444" i="5"/>
  <c r="T444" i="5" s="1"/>
  <c r="B445" i="5"/>
  <c r="T445" i="5" s="1"/>
  <c r="B446" i="5"/>
  <c r="T446" i="5"/>
  <c r="B447" i="5"/>
  <c r="T447" i="5" s="1"/>
  <c r="B448" i="5"/>
  <c r="T448" i="5" s="1"/>
  <c r="B449" i="5"/>
  <c r="T449" i="5" s="1"/>
  <c r="B450" i="5"/>
  <c r="T450" i="5" s="1"/>
  <c r="B451" i="5"/>
  <c r="T451" i="5" s="1"/>
  <c r="B452" i="5"/>
  <c r="T452" i="5" s="1"/>
  <c r="B453" i="5"/>
  <c r="T453" i="5" s="1"/>
  <c r="B454" i="5"/>
  <c r="T454" i="5"/>
  <c r="B455" i="5"/>
  <c r="T455" i="5" s="1"/>
  <c r="B456" i="5"/>
  <c r="T456" i="5" s="1"/>
  <c r="B457" i="5"/>
  <c r="T457" i="5" s="1"/>
  <c r="B458" i="5"/>
  <c r="T458" i="5" s="1"/>
  <c r="B459" i="5"/>
  <c r="T459" i="5" s="1"/>
  <c r="B460" i="5"/>
  <c r="T460" i="5" s="1"/>
  <c r="B461" i="5"/>
  <c r="T461" i="5" s="1"/>
  <c r="B462" i="5"/>
  <c r="T462" i="5"/>
  <c r="B463" i="5"/>
  <c r="T463" i="5" s="1"/>
  <c r="B464" i="5"/>
  <c r="T464" i="5" s="1"/>
  <c r="B465" i="5"/>
  <c r="T465" i="5" s="1"/>
  <c r="B466" i="5"/>
  <c r="T466" i="5" s="1"/>
  <c r="B467" i="5"/>
  <c r="T467" i="5"/>
  <c r="B468" i="5"/>
  <c r="T468" i="5" s="1"/>
  <c r="B469" i="5"/>
  <c r="T469" i="5"/>
  <c r="B470" i="5"/>
  <c r="T470" i="5" s="1"/>
  <c r="B471" i="5"/>
  <c r="T471" i="5"/>
  <c r="B472" i="5"/>
  <c r="T472" i="5" s="1"/>
  <c r="B473" i="5"/>
  <c r="T473" i="5"/>
  <c r="B474" i="5"/>
  <c r="T474" i="5" s="1"/>
  <c r="B475" i="5"/>
  <c r="T475" i="5"/>
  <c r="B476" i="5"/>
  <c r="T476" i="5" s="1"/>
  <c r="B477" i="5"/>
  <c r="T477" i="5"/>
  <c r="B478" i="5"/>
  <c r="T478" i="5" s="1"/>
  <c r="B479" i="5"/>
  <c r="T479" i="5"/>
  <c r="B480" i="5"/>
  <c r="T480" i="5" s="1"/>
  <c r="B481" i="5"/>
  <c r="T481" i="5"/>
  <c r="B482" i="5"/>
  <c r="T482" i="5" s="1"/>
  <c r="B483" i="5"/>
  <c r="T483" i="5"/>
  <c r="B484" i="5"/>
  <c r="T484" i="5" s="1"/>
  <c r="B485" i="5"/>
  <c r="T485" i="5"/>
  <c r="B486" i="5"/>
  <c r="T486" i="5" s="1"/>
  <c r="B487" i="5"/>
  <c r="T487" i="5"/>
  <c r="B488" i="5"/>
  <c r="T488" i="5" s="1"/>
  <c r="B489" i="5"/>
  <c r="T489" i="5"/>
  <c r="B490" i="5"/>
  <c r="T490" i="5" s="1"/>
  <c r="B491" i="5"/>
  <c r="T491" i="5"/>
  <c r="B492" i="5"/>
  <c r="T492" i="5" s="1"/>
  <c r="B493" i="5"/>
  <c r="T493" i="5"/>
  <c r="B494" i="5"/>
  <c r="T494" i="5" s="1"/>
  <c r="B495" i="5"/>
  <c r="T495" i="5"/>
  <c r="B496" i="5"/>
  <c r="T496" i="5" s="1"/>
  <c r="B497" i="5"/>
  <c r="T497" i="5"/>
  <c r="B498" i="5"/>
  <c r="T498" i="5" s="1"/>
  <c r="B499" i="5"/>
  <c r="T499" i="5"/>
  <c r="B500" i="5"/>
  <c r="T500" i="5" s="1"/>
  <c r="B501" i="5"/>
  <c r="T501" i="5"/>
  <c r="B502" i="5"/>
  <c r="T502" i="5" s="1"/>
  <c r="B503" i="5"/>
  <c r="T503" i="5"/>
  <c r="B504" i="5"/>
  <c r="T504" i="5" s="1"/>
  <c r="B505" i="5"/>
  <c r="T505" i="5"/>
  <c r="B506" i="5"/>
  <c r="T506" i="5" s="1"/>
  <c r="B507" i="5"/>
  <c r="T507" i="5"/>
  <c r="B508" i="5"/>
  <c r="T508" i="5" s="1"/>
  <c r="B509" i="5"/>
  <c r="T509" i="5"/>
  <c r="B510" i="5"/>
  <c r="T510" i="5" s="1"/>
  <c r="B511" i="5"/>
  <c r="T511" i="5"/>
  <c r="B512" i="5"/>
  <c r="T512" i="5" s="1"/>
  <c r="B513" i="5"/>
  <c r="T513" i="5"/>
  <c r="B514" i="5"/>
  <c r="T514" i="5" s="1"/>
  <c r="B515" i="5"/>
  <c r="T515" i="5"/>
  <c r="B516" i="5"/>
  <c r="T516" i="5" s="1"/>
  <c r="B517" i="5"/>
  <c r="T517" i="5"/>
  <c r="B518" i="5"/>
  <c r="T518" i="5" s="1"/>
  <c r="B519" i="5"/>
  <c r="T519" i="5"/>
  <c r="B520" i="5"/>
  <c r="T520" i="5" s="1"/>
  <c r="B521" i="5"/>
  <c r="T521" i="5"/>
  <c r="B522" i="5"/>
  <c r="T522" i="5" s="1"/>
  <c r="B523" i="5"/>
  <c r="T523" i="5"/>
  <c r="B524" i="5"/>
  <c r="T524" i="5" s="1"/>
  <c r="B525" i="5"/>
  <c r="T525" i="5"/>
  <c r="B526" i="5"/>
  <c r="T526" i="5" s="1"/>
  <c r="B527" i="5"/>
  <c r="T527" i="5"/>
  <c r="B528" i="5"/>
  <c r="T528" i="5" s="1"/>
  <c r="B529" i="5"/>
  <c r="T529" i="5"/>
  <c r="B530" i="5"/>
  <c r="T530" i="5" s="1"/>
  <c r="B531" i="5"/>
  <c r="T531" i="5"/>
  <c r="B532" i="5"/>
  <c r="T532" i="5" s="1"/>
  <c r="B533" i="5"/>
  <c r="T533" i="5"/>
  <c r="B534" i="5"/>
  <c r="T534" i="5" s="1"/>
  <c r="B535" i="5"/>
  <c r="T535" i="5"/>
  <c r="B536" i="5"/>
  <c r="T536" i="5" s="1"/>
  <c r="B537" i="5"/>
  <c r="T537" i="5"/>
  <c r="B538" i="5"/>
  <c r="T538" i="5" s="1"/>
  <c r="B539" i="5"/>
  <c r="T539" i="5"/>
  <c r="B540" i="5"/>
  <c r="T540" i="5" s="1"/>
  <c r="B541" i="5"/>
  <c r="T541" i="5"/>
  <c r="B542" i="5"/>
  <c r="T542" i="5" s="1"/>
  <c r="B543" i="5"/>
  <c r="T543" i="5"/>
  <c r="B544" i="5"/>
  <c r="T544" i="5" s="1"/>
  <c r="B545" i="5"/>
  <c r="T545" i="5"/>
  <c r="B546" i="5"/>
  <c r="T546" i="5" s="1"/>
  <c r="B547" i="5"/>
  <c r="T547" i="5"/>
  <c r="B548" i="5"/>
  <c r="T548" i="5" s="1"/>
  <c r="B549" i="5"/>
  <c r="T549" i="5"/>
  <c r="B550" i="5"/>
  <c r="T550" i="5" s="1"/>
  <c r="B551" i="5"/>
  <c r="T551" i="5"/>
  <c r="B552" i="5"/>
  <c r="T552" i="5" s="1"/>
  <c r="B553" i="5"/>
  <c r="T553" i="5"/>
  <c r="B554" i="5"/>
  <c r="T554" i="5" s="1"/>
  <c r="B555" i="5"/>
  <c r="T555" i="5"/>
  <c r="B556" i="5"/>
  <c r="T556" i="5" s="1"/>
  <c r="B557" i="5"/>
  <c r="T557" i="5"/>
  <c r="B558" i="5"/>
  <c r="T558" i="5" s="1"/>
  <c r="B559" i="5"/>
  <c r="T559" i="5"/>
  <c r="B560" i="5"/>
  <c r="T560" i="5" s="1"/>
  <c r="B561" i="5"/>
  <c r="T561" i="5"/>
  <c r="B562" i="5"/>
  <c r="T562" i="5" s="1"/>
  <c r="B563" i="5"/>
  <c r="T563" i="5"/>
  <c r="B564" i="5"/>
  <c r="T564" i="5" s="1"/>
  <c r="B565" i="5"/>
  <c r="T565" i="5"/>
  <c r="B566" i="5"/>
  <c r="T566" i="5" s="1"/>
  <c r="B567" i="5"/>
  <c r="T567" i="5"/>
  <c r="B568" i="5"/>
  <c r="T568" i="5" s="1"/>
  <c r="B569" i="5"/>
  <c r="T569" i="5"/>
  <c r="B570" i="5"/>
  <c r="T570" i="5" s="1"/>
  <c r="B571" i="5"/>
  <c r="T571" i="5"/>
  <c r="B572" i="5"/>
  <c r="T572" i="5" s="1"/>
  <c r="B573" i="5"/>
  <c r="T573" i="5"/>
  <c r="B574" i="5"/>
  <c r="T574" i="5" s="1"/>
  <c r="B575" i="5"/>
  <c r="T575" i="5"/>
  <c r="B576" i="5"/>
  <c r="T576" i="5" s="1"/>
  <c r="B577" i="5"/>
  <c r="T577" i="5"/>
  <c r="B578" i="5"/>
  <c r="T578" i="5" s="1"/>
  <c r="B579" i="5"/>
  <c r="T579" i="5"/>
  <c r="B580" i="5"/>
  <c r="T580" i="5" s="1"/>
  <c r="B581" i="5"/>
  <c r="T581" i="5"/>
  <c r="B582" i="5"/>
  <c r="T582" i="5" s="1"/>
  <c r="B583" i="5"/>
  <c r="T583" i="5"/>
  <c r="B584" i="5"/>
  <c r="T584" i="5" s="1"/>
  <c r="B585" i="5"/>
  <c r="T585" i="5"/>
  <c r="B586" i="5"/>
  <c r="T586" i="5" s="1"/>
  <c r="B587" i="5"/>
  <c r="T587" i="5"/>
  <c r="B588" i="5"/>
  <c r="T588" i="5" s="1"/>
  <c r="B589" i="5"/>
  <c r="T589" i="5"/>
  <c r="B590" i="5"/>
  <c r="T590" i="5" s="1"/>
  <c r="B591" i="5"/>
  <c r="T591" i="5"/>
  <c r="B592" i="5"/>
  <c r="T592" i="5" s="1"/>
  <c r="B593" i="5"/>
  <c r="T593" i="5"/>
  <c r="B594" i="5"/>
  <c r="T594" i="5" s="1"/>
  <c r="B595" i="5"/>
  <c r="T595" i="5"/>
  <c r="B596" i="5"/>
  <c r="T596" i="5" s="1"/>
  <c r="B597" i="5"/>
  <c r="T597" i="5"/>
  <c r="B598" i="5"/>
  <c r="T598" i="5" s="1"/>
  <c r="B599" i="5"/>
  <c r="T599" i="5"/>
  <c r="B600" i="5"/>
  <c r="T600" i="5" s="1"/>
  <c r="B601" i="5"/>
  <c r="T601" i="5"/>
  <c r="B602" i="5"/>
  <c r="T602" i="5" s="1"/>
  <c r="B603" i="5"/>
  <c r="T603" i="5"/>
  <c r="B604" i="5"/>
  <c r="T604" i="5" s="1"/>
  <c r="B605" i="5"/>
  <c r="T605" i="5"/>
  <c r="B606" i="5"/>
  <c r="T606" i="5" s="1"/>
  <c r="B607" i="5"/>
  <c r="T607" i="5"/>
  <c r="B608" i="5"/>
  <c r="T608" i="5" s="1"/>
  <c r="B609" i="5"/>
  <c r="T609" i="5"/>
  <c r="B610" i="5"/>
  <c r="T610" i="5" s="1"/>
  <c r="B611" i="5"/>
  <c r="T611" i="5"/>
  <c r="B612" i="5"/>
  <c r="T612" i="5" s="1"/>
  <c r="B613" i="5"/>
  <c r="T613" i="5"/>
  <c r="B614" i="5"/>
  <c r="T614" i="5" s="1"/>
  <c r="B615" i="5"/>
  <c r="T615" i="5"/>
  <c r="B616" i="5"/>
  <c r="T616" i="5" s="1"/>
  <c r="B617" i="5"/>
  <c r="T617" i="5"/>
  <c r="B618" i="5"/>
  <c r="T618" i="5" s="1"/>
  <c r="B619" i="5"/>
  <c r="T619" i="5"/>
  <c r="B620" i="5"/>
  <c r="T620" i="5" s="1"/>
  <c r="B621" i="5"/>
  <c r="T621" i="5"/>
  <c r="B622" i="5"/>
  <c r="T622" i="5" s="1"/>
  <c r="B623" i="5"/>
  <c r="T623" i="5"/>
  <c r="B624" i="5"/>
  <c r="T624" i="5" s="1"/>
  <c r="B625" i="5"/>
  <c r="T625" i="5"/>
  <c r="B626" i="5"/>
  <c r="T626" i="5" s="1"/>
  <c r="B627" i="5"/>
  <c r="T627" i="5"/>
  <c r="B628" i="5"/>
  <c r="T628" i="5" s="1"/>
  <c r="B629" i="5"/>
  <c r="T629" i="5"/>
  <c r="B630" i="5"/>
  <c r="T630" i="5" s="1"/>
  <c r="B631" i="5"/>
  <c r="T631" i="5"/>
  <c r="B632" i="5"/>
  <c r="T632" i="5" s="1"/>
  <c r="B633" i="5"/>
  <c r="T633" i="5"/>
  <c r="B634" i="5"/>
  <c r="T634" i="5" s="1"/>
  <c r="B635" i="5"/>
  <c r="T635" i="5"/>
  <c r="B636" i="5"/>
  <c r="T636" i="5" s="1"/>
  <c r="B637" i="5"/>
  <c r="T637" i="5"/>
  <c r="B638" i="5"/>
  <c r="T638" i="5" s="1"/>
  <c r="B639" i="5"/>
  <c r="T639" i="5"/>
  <c r="B640" i="5"/>
  <c r="T640" i="5" s="1"/>
  <c r="B641" i="5"/>
  <c r="T641" i="5"/>
  <c r="B642" i="5"/>
  <c r="T642" i="5" s="1"/>
  <c r="B643" i="5"/>
  <c r="T643" i="5"/>
  <c r="B644" i="5"/>
  <c r="T644" i="5" s="1"/>
  <c r="B645" i="5"/>
  <c r="T645" i="5"/>
  <c r="B646" i="5"/>
  <c r="T646" i="5" s="1"/>
  <c r="B647" i="5"/>
  <c r="T647" i="5"/>
  <c r="B648" i="5"/>
  <c r="T648" i="5" s="1"/>
  <c r="B649" i="5"/>
  <c r="T649" i="5"/>
  <c r="B650" i="5"/>
  <c r="T650" i="5" s="1"/>
  <c r="B651" i="5"/>
  <c r="T651" i="5"/>
  <c r="B652" i="5"/>
  <c r="T652" i="5" s="1"/>
  <c r="B653" i="5"/>
  <c r="T653" i="5"/>
  <c r="B654" i="5"/>
  <c r="T654" i="5" s="1"/>
  <c r="B655" i="5"/>
  <c r="T655" i="5"/>
  <c r="B656" i="5"/>
  <c r="T656" i="5" s="1"/>
  <c r="B657" i="5"/>
  <c r="T657" i="5"/>
  <c r="B658" i="5"/>
  <c r="T658" i="5" s="1"/>
  <c r="B659" i="5"/>
  <c r="T659" i="5"/>
  <c r="B660" i="5"/>
  <c r="T660" i="5" s="1"/>
  <c r="B661" i="5"/>
  <c r="T661" i="5"/>
  <c r="B662" i="5"/>
  <c r="T662" i="5" s="1"/>
  <c r="B663" i="5"/>
  <c r="T663" i="5"/>
  <c r="B664" i="5"/>
  <c r="T664" i="5" s="1"/>
  <c r="B665" i="5"/>
  <c r="T665" i="5"/>
  <c r="B666" i="5"/>
  <c r="T666" i="5" s="1"/>
  <c r="B667" i="5"/>
  <c r="T667" i="5"/>
  <c r="B668" i="5"/>
  <c r="T668" i="5" s="1"/>
  <c r="B669" i="5"/>
  <c r="T669" i="5"/>
  <c r="B670" i="5"/>
  <c r="T670" i="5" s="1"/>
  <c r="B671" i="5"/>
  <c r="T671" i="5"/>
  <c r="B672" i="5"/>
  <c r="T672" i="5" s="1"/>
  <c r="B673" i="5"/>
  <c r="T673" i="5"/>
  <c r="B674" i="5"/>
  <c r="T674" i="5" s="1"/>
  <c r="B675" i="5"/>
  <c r="T675" i="5"/>
  <c r="B676" i="5"/>
  <c r="T676" i="5" s="1"/>
  <c r="B677" i="5"/>
  <c r="T677" i="5"/>
  <c r="B678" i="5"/>
  <c r="T678" i="5" s="1"/>
  <c r="B679" i="5"/>
  <c r="T679" i="5"/>
  <c r="B680" i="5"/>
  <c r="T680" i="5" s="1"/>
  <c r="B681" i="5"/>
  <c r="T681" i="5"/>
  <c r="B682" i="5"/>
  <c r="T682" i="5" s="1"/>
  <c r="B683" i="5"/>
  <c r="T683" i="5"/>
  <c r="B684" i="5"/>
  <c r="T684" i="5" s="1"/>
  <c r="B685" i="5"/>
  <c r="T685" i="5"/>
  <c r="B686" i="5"/>
  <c r="T686" i="5" s="1"/>
  <c r="B687" i="5"/>
  <c r="T687" i="5"/>
  <c r="B688" i="5"/>
  <c r="T688" i="5" s="1"/>
  <c r="B689" i="5"/>
  <c r="T689" i="5"/>
  <c r="B690" i="5"/>
  <c r="T690" i="5" s="1"/>
  <c r="B691" i="5"/>
  <c r="T691" i="5"/>
  <c r="B692" i="5"/>
  <c r="T692" i="5" s="1"/>
  <c r="B693" i="5"/>
  <c r="T693" i="5"/>
  <c r="B694" i="5"/>
  <c r="T694" i="5" s="1"/>
  <c r="B695" i="5"/>
  <c r="T695" i="5"/>
  <c r="B696" i="5"/>
  <c r="T696" i="5" s="1"/>
  <c r="B697" i="5"/>
  <c r="T697" i="5" s="1"/>
  <c r="B698" i="5"/>
  <c r="T698" i="5" s="1"/>
  <c r="B699" i="5"/>
  <c r="T699" i="5"/>
  <c r="B700" i="5"/>
  <c r="T700" i="5" s="1"/>
  <c r="B701" i="5"/>
  <c r="T701" i="5" s="1"/>
  <c r="B702" i="5"/>
  <c r="T702" i="5" s="1"/>
  <c r="B703" i="5"/>
  <c r="T703" i="5" s="1"/>
  <c r="B704" i="5"/>
  <c r="T704" i="5" s="1"/>
  <c r="B705" i="5"/>
  <c r="T705" i="5" s="1"/>
  <c r="B706" i="5"/>
  <c r="T706" i="5" s="1"/>
  <c r="B707" i="5"/>
  <c r="T707" i="5"/>
  <c r="B708" i="5"/>
  <c r="T708" i="5" s="1"/>
  <c r="B709" i="5"/>
  <c r="T709" i="5" s="1"/>
  <c r="B710" i="5"/>
  <c r="T710" i="5" s="1"/>
  <c r="B711" i="5"/>
  <c r="T711" i="5" s="1"/>
  <c r="B712" i="5"/>
  <c r="T712" i="5" s="1"/>
  <c r="B713" i="5"/>
  <c r="T713" i="5" s="1"/>
  <c r="B714" i="5"/>
  <c r="T714" i="5" s="1"/>
  <c r="B715" i="5"/>
  <c r="T715" i="5"/>
  <c r="B716" i="5"/>
  <c r="T716" i="5" s="1"/>
  <c r="B717" i="5"/>
  <c r="T717" i="5" s="1"/>
  <c r="B718" i="5"/>
  <c r="T718" i="5" s="1"/>
  <c r="B719" i="5"/>
  <c r="T719" i="5" s="1"/>
  <c r="B720" i="5"/>
  <c r="T720" i="5" s="1"/>
  <c r="B721" i="5"/>
  <c r="T721" i="5" s="1"/>
  <c r="B722" i="5"/>
  <c r="T722" i="5" s="1"/>
  <c r="B723" i="5"/>
  <c r="T723" i="5"/>
  <c r="B724" i="5"/>
  <c r="T724" i="5" s="1"/>
  <c r="B725" i="5"/>
  <c r="T725" i="5" s="1"/>
  <c r="B726" i="5"/>
  <c r="T726" i="5" s="1"/>
  <c r="B727" i="5"/>
  <c r="T727" i="5" s="1"/>
  <c r="B728" i="5"/>
  <c r="T728" i="5" s="1"/>
  <c r="B729" i="5"/>
  <c r="T729" i="5" s="1"/>
  <c r="B730" i="5"/>
  <c r="T730" i="5" s="1"/>
  <c r="B731" i="5"/>
  <c r="T731" i="5"/>
  <c r="B732" i="5"/>
  <c r="T732" i="5" s="1"/>
  <c r="B733" i="5"/>
  <c r="T733" i="5" s="1"/>
  <c r="B734" i="5"/>
  <c r="T734" i="5" s="1"/>
  <c r="B735" i="5"/>
  <c r="T735" i="5" s="1"/>
  <c r="B736" i="5"/>
  <c r="T736" i="5" s="1"/>
  <c r="B737" i="5"/>
  <c r="T737" i="5" s="1"/>
  <c r="B738" i="5"/>
  <c r="T738" i="5" s="1"/>
  <c r="B739" i="5"/>
  <c r="T739" i="5"/>
  <c r="B740" i="5"/>
  <c r="T740" i="5" s="1"/>
  <c r="B741" i="5"/>
  <c r="T741" i="5" s="1"/>
  <c r="B742" i="5"/>
  <c r="T742" i="5" s="1"/>
  <c r="B743" i="5"/>
  <c r="T743" i="5" s="1"/>
  <c r="B744" i="5"/>
  <c r="T744" i="5" s="1"/>
  <c r="B745" i="5"/>
  <c r="T745" i="5" s="1"/>
  <c r="B746" i="5"/>
  <c r="T746" i="5" s="1"/>
  <c r="B747" i="5"/>
  <c r="T747" i="5"/>
  <c r="B748" i="5"/>
  <c r="T748" i="5" s="1"/>
  <c r="B749" i="5"/>
  <c r="T749" i="5" s="1"/>
  <c r="B750" i="5"/>
  <c r="T750" i="5" s="1"/>
  <c r="B751" i="5"/>
  <c r="T751" i="5" s="1"/>
  <c r="B752" i="5"/>
  <c r="T752" i="5" s="1"/>
  <c r="B753" i="5"/>
  <c r="T753" i="5" s="1"/>
  <c r="B754" i="5"/>
  <c r="T754" i="5" s="1"/>
  <c r="B755" i="5"/>
  <c r="T755" i="5"/>
  <c r="B756" i="5"/>
  <c r="T756" i="5" s="1"/>
  <c r="B757" i="5"/>
  <c r="T757" i="5" s="1"/>
  <c r="B758" i="5"/>
  <c r="T758" i="5" s="1"/>
  <c r="B759" i="5"/>
  <c r="T759" i="5" s="1"/>
  <c r="B760" i="5"/>
  <c r="T760" i="5" s="1"/>
  <c r="B761" i="5"/>
  <c r="T761" i="5" s="1"/>
  <c r="B762" i="5"/>
  <c r="T762" i="5" s="1"/>
  <c r="B763" i="5"/>
  <c r="T763" i="5"/>
  <c r="B764" i="5"/>
  <c r="T764" i="5" s="1"/>
  <c r="B765" i="5"/>
  <c r="T765" i="5" s="1"/>
  <c r="B766" i="5"/>
  <c r="T766" i="5" s="1"/>
  <c r="B767" i="5"/>
  <c r="T767" i="5" s="1"/>
  <c r="B768" i="5"/>
  <c r="T768" i="5" s="1"/>
  <c r="B769" i="5"/>
  <c r="T769" i="5" s="1"/>
  <c r="B770" i="5"/>
  <c r="T770" i="5" s="1"/>
  <c r="B771" i="5"/>
  <c r="T771" i="5"/>
  <c r="B772" i="5"/>
  <c r="T772" i="5" s="1"/>
  <c r="B773" i="5"/>
  <c r="T773" i="5" s="1"/>
  <c r="B774" i="5"/>
  <c r="T774" i="5" s="1"/>
  <c r="B775" i="5"/>
  <c r="T775" i="5" s="1"/>
  <c r="B776" i="5"/>
  <c r="T776" i="5" s="1"/>
  <c r="B777" i="5"/>
  <c r="T777" i="5" s="1"/>
  <c r="B778" i="5"/>
  <c r="T778" i="5" s="1"/>
  <c r="B779" i="5"/>
  <c r="T779" i="5"/>
  <c r="B780" i="5"/>
  <c r="T780" i="5" s="1"/>
  <c r="B781" i="5"/>
  <c r="T781" i="5" s="1"/>
  <c r="B782" i="5"/>
  <c r="T782" i="5" s="1"/>
  <c r="B783" i="5"/>
  <c r="T783" i="5" s="1"/>
  <c r="B784" i="5"/>
  <c r="T784" i="5" s="1"/>
  <c r="B785" i="5"/>
  <c r="T785" i="5" s="1"/>
  <c r="B786" i="5"/>
  <c r="T786" i="5" s="1"/>
  <c r="B787" i="5"/>
  <c r="T787" i="5"/>
  <c r="B788" i="5"/>
  <c r="T788" i="5" s="1"/>
  <c r="B789" i="5"/>
  <c r="T789" i="5" s="1"/>
  <c r="B790" i="5"/>
  <c r="T790" i="5" s="1"/>
  <c r="B791" i="5"/>
  <c r="T791" i="5" s="1"/>
  <c r="B792" i="5"/>
  <c r="T792" i="5" s="1"/>
  <c r="B793" i="5"/>
  <c r="T793" i="5" s="1"/>
  <c r="B794" i="5"/>
  <c r="T794" i="5" s="1"/>
  <c r="B795" i="5"/>
  <c r="T795" i="5"/>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s="1"/>
  <c r="B963" i="5"/>
  <c r="T963" i="5"/>
  <c r="B964" i="5"/>
  <c r="T964" i="5"/>
  <c r="B965" i="5"/>
  <c r="T965" i="5"/>
  <c r="B966" i="5"/>
  <c r="T966" i="5"/>
  <c r="B967" i="5"/>
  <c r="T967" i="5"/>
  <c r="B968" i="5"/>
  <c r="T968" i="5"/>
  <c r="B969" i="5"/>
  <c r="T969" i="5"/>
  <c r="B970" i="5"/>
  <c r="T970" i="5"/>
  <c r="B971" i="5"/>
  <c r="T971" i="5"/>
  <c r="B972" i="5"/>
  <c r="T972" i="5"/>
  <c r="B973" i="5"/>
  <c r="T973" i="5"/>
  <c r="B974" i="5"/>
  <c r="T974" i="5" s="1"/>
  <c r="B975" i="5"/>
  <c r="T975" i="5"/>
  <c r="B976" i="5"/>
  <c r="T976" i="5" s="1"/>
  <c r="B977" i="5"/>
  <c r="T977" i="5"/>
  <c r="B978" i="5"/>
  <c r="T978" i="5" s="1"/>
  <c r="B979" i="5"/>
  <c r="T979" i="5"/>
  <c r="B980" i="5"/>
  <c r="T980" i="5" s="1"/>
  <c r="B981" i="5"/>
  <c r="T981" i="5"/>
  <c r="B982" i="5"/>
  <c r="T982" i="5" s="1"/>
  <c r="B983" i="5"/>
  <c r="T983" i="5"/>
  <c r="B984" i="5"/>
  <c r="T984" i="5" s="1"/>
  <c r="B985" i="5"/>
  <c r="T985" i="5"/>
  <c r="B986" i="5"/>
  <c r="T986" i="5" s="1"/>
  <c r="B987" i="5"/>
  <c r="T987" i="5"/>
  <c r="B988" i="5"/>
  <c r="T988" i="5" s="1"/>
  <c r="B989" i="5"/>
  <c r="T989" i="5"/>
  <c r="B990" i="5"/>
  <c r="T990" i="5" s="1"/>
  <c r="B991" i="5"/>
  <c r="T991" i="5"/>
  <c r="B992" i="5"/>
  <c r="T992" i="5" s="1"/>
  <c r="B993" i="5"/>
  <c r="T993" i="5"/>
  <c r="B994" i="5"/>
  <c r="T994" i="5" s="1"/>
  <c r="B995" i="5"/>
  <c r="T995" i="5"/>
  <c r="B996" i="5"/>
  <c r="T996" i="5" s="1"/>
  <c r="B997" i="5"/>
  <c r="T997" i="5"/>
  <c r="B998" i="5"/>
  <c r="T998" i="5" s="1"/>
  <c r="B999" i="5"/>
  <c r="T999" i="5"/>
  <c r="B1000" i="5"/>
  <c r="T1000" i="5" s="1"/>
  <c r="B1001" i="5"/>
  <c r="T1001" i="5"/>
  <c r="B1002" i="5"/>
  <c r="T1002" i="5" s="1"/>
  <c r="B1003" i="5"/>
  <c r="T1003" i="5"/>
  <c r="B1004" i="5"/>
  <c r="T1004" i="5" s="1"/>
  <c r="B1005" i="5"/>
  <c r="T1005" i="5"/>
  <c r="B1006" i="5"/>
  <c r="T1006" i="5" s="1"/>
  <c r="B1007" i="5"/>
  <c r="T1007" i="5"/>
  <c r="B1008" i="5"/>
  <c r="T1008" i="5" s="1"/>
  <c r="B1009" i="5"/>
  <c r="T1009" i="5"/>
  <c r="B1010" i="5"/>
  <c r="T1010" i="5" s="1"/>
  <c r="B1011" i="5"/>
  <c r="T1011" i="5"/>
  <c r="B1012" i="5"/>
  <c r="T1012" i="5" s="1"/>
  <c r="B1013" i="5"/>
  <c r="T1013" i="5"/>
  <c r="B1014" i="5"/>
  <c r="T1014" i="5" s="1"/>
  <c r="B1015" i="5"/>
  <c r="T1015" i="5"/>
  <c r="B1016" i="5"/>
  <c r="T1016" i="5" s="1"/>
  <c r="B1017" i="5"/>
  <c r="T1017" i="5"/>
  <c r="B1018" i="5"/>
  <c r="T1018" i="5" s="1"/>
  <c r="B1019" i="5"/>
  <c r="T1019" i="5"/>
  <c r="B1020" i="5"/>
  <c r="T1020" i="5" s="1"/>
  <c r="B1021" i="5"/>
  <c r="T1021" i="5"/>
  <c r="B1022" i="5"/>
  <c r="T1022" i="5" s="1"/>
  <c r="B1023" i="5"/>
  <c r="T1023" i="5"/>
  <c r="B1024" i="5"/>
  <c r="T1024" i="5" s="1"/>
  <c r="B1025" i="5"/>
  <c r="T1025" i="5"/>
  <c r="B1026" i="5"/>
  <c r="T1026" i="5" s="1"/>
  <c r="B1027" i="5"/>
  <c r="T1027" i="5"/>
  <c r="B1028" i="5"/>
  <c r="T1028" i="5" s="1"/>
  <c r="B1029" i="5"/>
  <c r="T1029" i="5"/>
  <c r="B1030" i="5"/>
  <c r="T1030" i="5" s="1"/>
  <c r="B1031" i="5"/>
  <c r="T1031" i="5"/>
  <c r="B1032" i="5"/>
  <c r="T1032" i="5" s="1"/>
  <c r="B1033" i="5"/>
  <c r="T1033" i="5"/>
  <c r="B1034" i="5"/>
  <c r="T1034" i="5" s="1"/>
  <c r="B1035" i="5"/>
  <c r="T1035" i="5"/>
  <c r="B1036" i="5"/>
  <c r="T1036" i="5" s="1"/>
  <c r="B1037" i="5"/>
  <c r="T1037" i="5"/>
  <c r="B1038" i="5"/>
  <c r="T1038" i="5" s="1"/>
  <c r="B1039" i="5"/>
  <c r="T1039" i="5"/>
  <c r="B1040" i="5"/>
  <c r="T1040" i="5" s="1"/>
  <c r="B1041" i="5"/>
  <c r="T1041" i="5"/>
  <c r="B1042" i="5"/>
  <c r="T1042" i="5" s="1"/>
  <c r="B1043" i="5"/>
  <c r="T1043" i="5"/>
  <c r="B1044" i="5"/>
  <c r="T1044" i="5" s="1"/>
  <c r="B1045" i="5"/>
  <c r="T1045" i="5"/>
  <c r="B1046" i="5"/>
  <c r="T1046" i="5" s="1"/>
  <c r="B1047" i="5"/>
  <c r="T1047" i="5"/>
  <c r="B1048" i="5"/>
  <c r="T1048" i="5" s="1"/>
  <c r="B1049" i="5"/>
  <c r="T1049" i="5"/>
  <c r="B1050" i="5"/>
  <c r="T1050" i="5" s="1"/>
  <c r="B1051" i="5"/>
  <c r="T1051" i="5"/>
  <c r="B1052" i="5"/>
  <c r="T1052" i="5" s="1"/>
  <c r="B1053" i="5"/>
  <c r="T1053" i="5"/>
  <c r="B1054" i="5"/>
  <c r="T1054" i="5" s="1"/>
  <c r="B1055" i="5"/>
  <c r="T1055" i="5"/>
  <c r="B1056" i="5"/>
  <c r="T1056" i="5" s="1"/>
  <c r="B1057" i="5"/>
  <c r="T1057" i="5"/>
  <c r="B1058" i="5"/>
  <c r="T1058" i="5" s="1"/>
  <c r="B1059" i="5"/>
  <c r="T1059" i="5"/>
  <c r="B1060" i="5"/>
  <c r="T1060" i="5" s="1"/>
  <c r="B1061" i="5"/>
  <c r="T1061" i="5"/>
  <c r="B1062" i="5"/>
  <c r="T1062" i="5" s="1"/>
  <c r="B1063" i="5"/>
  <c r="T1063" i="5"/>
  <c r="B1064" i="5"/>
  <c r="T1064" i="5" s="1"/>
  <c r="B1065" i="5"/>
  <c r="T1065" i="5"/>
  <c r="B1066" i="5"/>
  <c r="T1066" i="5" s="1"/>
  <c r="B1067" i="5"/>
  <c r="T1067" i="5"/>
  <c r="B1068" i="5"/>
  <c r="T1068" i="5" s="1"/>
  <c r="B1069" i="5"/>
  <c r="T1069" i="5"/>
  <c r="B1070" i="5"/>
  <c r="T1070" i="5" s="1"/>
  <c r="B1071" i="5"/>
  <c r="T1071" i="5"/>
  <c r="B1072" i="5"/>
  <c r="T1072" i="5" s="1"/>
  <c r="B1073" i="5"/>
  <c r="T1073" i="5"/>
  <c r="B1074" i="5"/>
  <c r="T1074" i="5" s="1"/>
  <c r="B1075" i="5"/>
  <c r="T1075" i="5"/>
  <c r="B1076" i="5"/>
  <c r="T1076" i="5" s="1"/>
  <c r="B1077" i="5"/>
  <c r="T1077" i="5"/>
  <c r="B1078" i="5"/>
  <c r="T1078" i="5" s="1"/>
  <c r="B1079" i="5"/>
  <c r="T1079" i="5"/>
  <c r="B1080" i="5"/>
  <c r="T1080" i="5" s="1"/>
  <c r="B1081" i="5"/>
  <c r="T1081" i="5"/>
  <c r="B1082" i="5"/>
  <c r="T1082" i="5" s="1"/>
  <c r="B1083" i="5"/>
  <c r="T1083" i="5"/>
  <c r="B1084" i="5"/>
  <c r="T1084" i="5" s="1"/>
  <c r="B1085" i="5"/>
  <c r="T1085" i="5"/>
  <c r="B1086" i="5"/>
  <c r="T1086" i="5" s="1"/>
  <c r="B1087" i="5"/>
  <c r="T1087" i="5"/>
  <c r="B1088" i="5"/>
  <c r="T1088" i="5" s="1"/>
  <c r="B1089" i="5"/>
  <c r="T1089" i="5"/>
  <c r="B1090" i="5"/>
  <c r="T1090" i="5" s="1"/>
  <c r="B1091" i="5"/>
  <c r="T1091" i="5"/>
  <c r="B1092" i="5"/>
  <c r="T1092" i="5" s="1"/>
  <c r="B1093" i="5"/>
  <c r="T1093" i="5"/>
  <c r="B1094" i="5"/>
  <c r="T1094" i="5" s="1"/>
  <c r="B1095" i="5"/>
  <c r="T1095" i="5"/>
  <c r="B1096" i="5"/>
  <c r="T1096" i="5" s="1"/>
  <c r="B1097" i="5"/>
  <c r="T1097" i="5"/>
  <c r="B1098" i="5"/>
  <c r="T1098" i="5" s="1"/>
  <c r="B1099" i="5"/>
  <c r="T1099" i="5"/>
  <c r="B1100" i="5"/>
  <c r="T1100" i="5" s="1"/>
  <c r="B1101" i="5"/>
  <c r="T1101" i="5"/>
  <c r="B1102" i="5"/>
  <c r="T1102" i="5" s="1"/>
  <c r="B1103" i="5"/>
  <c r="T1103" i="5"/>
  <c r="B1104" i="5"/>
  <c r="T1104" i="5" s="1"/>
  <c r="B1105" i="5"/>
  <c r="T1105" i="5"/>
  <c r="B1106" i="5"/>
  <c r="T1106" i="5" s="1"/>
  <c r="B1107" i="5"/>
  <c r="T1107" i="5"/>
  <c r="B1108" i="5"/>
  <c r="T1108" i="5" s="1"/>
  <c r="B1109" i="5"/>
  <c r="T1109" i="5"/>
  <c r="B1110" i="5"/>
  <c r="T1110" i="5" s="1"/>
  <c r="B1111" i="5"/>
  <c r="T1111" i="5"/>
  <c r="B1112" i="5"/>
  <c r="T1112" i="5" s="1"/>
  <c r="B1113" i="5"/>
  <c r="T1113" i="5"/>
  <c r="B1114" i="5"/>
  <c r="T1114" i="5" s="1"/>
  <c r="B1115" i="5"/>
  <c r="T1115" i="5"/>
  <c r="B1116" i="5"/>
  <c r="T1116" i="5" s="1"/>
  <c r="B1117" i="5"/>
  <c r="T1117" i="5"/>
  <c r="B1118" i="5"/>
  <c r="T1118" i="5" s="1"/>
  <c r="B1119" i="5"/>
  <c r="T1119" i="5"/>
  <c r="B1120" i="5"/>
  <c r="T1120" i="5" s="1"/>
  <c r="B1121" i="5"/>
  <c r="T1121" i="5"/>
  <c r="B1122" i="5"/>
  <c r="T1122" i="5" s="1"/>
  <c r="B1123" i="5"/>
  <c r="T1123" i="5"/>
  <c r="B1124" i="5"/>
  <c r="T1124" i="5" s="1"/>
  <c r="B1125" i="5"/>
  <c r="T1125" i="5"/>
  <c r="B1126" i="5"/>
  <c r="T1126" i="5" s="1"/>
  <c r="B1127" i="5"/>
  <c r="T1127" i="5"/>
  <c r="B1128" i="5"/>
  <c r="T1128" i="5" s="1"/>
  <c r="B1129" i="5"/>
  <c r="T1129" i="5"/>
  <c r="B1130" i="5"/>
  <c r="T1130" i="5" s="1"/>
  <c r="B1131" i="5"/>
  <c r="T1131" i="5"/>
  <c r="B1132" i="5"/>
  <c r="T1132" i="5" s="1"/>
  <c r="B1133" i="5"/>
  <c r="T1133" i="5"/>
  <c r="B1134" i="5"/>
  <c r="T1134" i="5" s="1"/>
  <c r="B1135" i="5"/>
  <c r="T1135" i="5"/>
  <c r="B1136" i="5"/>
  <c r="T1136" i="5" s="1"/>
  <c r="B1137" i="5"/>
  <c r="T1137" i="5"/>
  <c r="B1138" i="5"/>
  <c r="T1138" i="5" s="1"/>
  <c r="B1139" i="5"/>
  <c r="T1139" i="5"/>
  <c r="B1140" i="5"/>
  <c r="T1140" i="5" s="1"/>
  <c r="B1141" i="5"/>
  <c r="T1141" i="5"/>
  <c r="B1142" i="5"/>
  <c r="T1142" i="5" s="1"/>
  <c r="B1143" i="5"/>
  <c r="T1143" i="5"/>
  <c r="B1144" i="5"/>
  <c r="T1144" i="5" s="1"/>
  <c r="B1145" i="5"/>
  <c r="T1145" i="5"/>
  <c r="B1146" i="5"/>
  <c r="T1146" i="5" s="1"/>
  <c r="B1147" i="5"/>
  <c r="T1147" i="5"/>
  <c r="B1148" i="5"/>
  <c r="T1148" i="5" s="1"/>
  <c r="B1149" i="5"/>
  <c r="T1149" i="5"/>
  <c r="B1150" i="5"/>
  <c r="T1150" i="5" s="1"/>
  <c r="B1151" i="5"/>
  <c r="T1151" i="5"/>
  <c r="B1152" i="5"/>
  <c r="T1152" i="5" s="1"/>
  <c r="B1153" i="5"/>
  <c r="T1153" i="5"/>
  <c r="B1154" i="5"/>
  <c r="T1154" i="5" s="1"/>
  <c r="B1155" i="5"/>
  <c r="T1155" i="5"/>
  <c r="B1156" i="5"/>
  <c r="T1156" i="5" s="1"/>
  <c r="B1157" i="5"/>
  <c r="T1157" i="5"/>
  <c r="B1158" i="5"/>
  <c r="T1158" i="5" s="1"/>
  <c r="B1159" i="5"/>
  <c r="T1159" i="5"/>
  <c r="B1160" i="5"/>
  <c r="T1160" i="5" s="1"/>
  <c r="B1161" i="5"/>
  <c r="T1161" i="5"/>
  <c r="B1162" i="5"/>
  <c r="T1162" i="5" s="1"/>
  <c r="B1163" i="5"/>
  <c r="T1163" i="5"/>
  <c r="B1164" i="5"/>
  <c r="T1164" i="5" s="1"/>
  <c r="B1165" i="5"/>
  <c r="T1165" i="5"/>
  <c r="B1166" i="5"/>
  <c r="T1166" i="5" s="1"/>
  <c r="B1167" i="5"/>
  <c r="T1167" i="5"/>
  <c r="B1168" i="5"/>
  <c r="T1168" i="5" s="1"/>
  <c r="B1169" i="5"/>
  <c r="T1169" i="5"/>
  <c r="B1170" i="5"/>
  <c r="T1170" i="5" s="1"/>
  <c r="B1171" i="5"/>
  <c r="T1171" i="5"/>
  <c r="B1172" i="5"/>
  <c r="T1172" i="5" s="1"/>
  <c r="B1173" i="5"/>
  <c r="T1173" i="5"/>
  <c r="B1174" i="5"/>
  <c r="T1174" i="5" s="1"/>
  <c r="B1175" i="5"/>
  <c r="T1175" i="5"/>
  <c r="B1176" i="5"/>
  <c r="T1176" i="5" s="1"/>
  <c r="B1177" i="5"/>
  <c r="T1177" i="5"/>
  <c r="B1178" i="5"/>
  <c r="T1178" i="5" s="1"/>
  <c r="B1179" i="5"/>
  <c r="T1179" i="5"/>
  <c r="B1180" i="5"/>
  <c r="T1180" i="5" s="1"/>
  <c r="B1181" i="5"/>
  <c r="T1181" i="5"/>
  <c r="B1182" i="5"/>
  <c r="T1182" i="5" s="1"/>
  <c r="B1183" i="5"/>
  <c r="T1183" i="5"/>
  <c r="B1184" i="5"/>
  <c r="T1184" i="5" s="1"/>
  <c r="B1185" i="5"/>
  <c r="T1185" i="5"/>
  <c r="B1186" i="5"/>
  <c r="T1186" i="5" s="1"/>
  <c r="B1187" i="5"/>
  <c r="T1187" i="5"/>
  <c r="B1188" i="5"/>
  <c r="T1188" i="5" s="1"/>
  <c r="B1189" i="5"/>
  <c r="T1189" i="5"/>
  <c r="B1190" i="5"/>
  <c r="T1190" i="5" s="1"/>
  <c r="B1191" i="5"/>
  <c r="T1191" i="5"/>
  <c r="B1192" i="5"/>
  <c r="T1192" i="5" s="1"/>
  <c r="B1193" i="5"/>
  <c r="T1193" i="5"/>
  <c r="B1194" i="5"/>
  <c r="T1194" i="5" s="1"/>
  <c r="B1195" i="5"/>
  <c r="T1195" i="5"/>
  <c r="B1196" i="5"/>
  <c r="T1196" i="5" s="1"/>
  <c r="B1197" i="5"/>
  <c r="T1197" i="5"/>
  <c r="B1198" i="5"/>
  <c r="T1198" i="5" s="1"/>
  <c r="B1199" i="5"/>
  <c r="T1199" i="5"/>
  <c r="B1200" i="5"/>
  <c r="T1200" i="5" s="1"/>
  <c r="B1201" i="5"/>
  <c r="T1201" i="5"/>
  <c r="B1202" i="5"/>
  <c r="T1202" i="5" s="1"/>
  <c r="B1203" i="5"/>
  <c r="T1203" i="5"/>
  <c r="B1204" i="5"/>
  <c r="T1204" i="5" s="1"/>
  <c r="B1205" i="5"/>
  <c r="T1205" i="5"/>
  <c r="B1206" i="5"/>
  <c r="T1206" i="5" s="1"/>
  <c r="B1207" i="5"/>
  <c r="T1207" i="5"/>
  <c r="B1208" i="5"/>
  <c r="T1208" i="5" s="1"/>
  <c r="B1209" i="5"/>
  <c r="T1209" i="5"/>
  <c r="B1210" i="5"/>
  <c r="T1210" i="5" s="1"/>
  <c r="B1211" i="5"/>
  <c r="T1211" i="5"/>
  <c r="B1212" i="5"/>
  <c r="T1212" i="5" s="1"/>
  <c r="B1213" i="5"/>
  <c r="T1213" i="5"/>
  <c r="B1214" i="5"/>
  <c r="T1214" i="5" s="1"/>
  <c r="B1215" i="5"/>
  <c r="T1215" i="5"/>
  <c r="B1216" i="5"/>
  <c r="T1216" i="5" s="1"/>
  <c r="B1217" i="5"/>
  <c r="T1217" i="5"/>
  <c r="B1218" i="5"/>
  <c r="T1218" i="5" s="1"/>
  <c r="B1219" i="5"/>
  <c r="T1219" i="5"/>
  <c r="B1220" i="5"/>
  <c r="T1220" i="5" s="1"/>
  <c r="B1221" i="5"/>
  <c r="T1221" i="5"/>
  <c r="B1222" i="5"/>
  <c r="T1222" i="5" s="1"/>
  <c r="B1223" i="5"/>
  <c r="T1223" i="5"/>
  <c r="B1224" i="5"/>
  <c r="T1224" i="5" s="1"/>
  <c r="B1225" i="5"/>
  <c r="T1225" i="5" s="1"/>
  <c r="B1226" i="5"/>
  <c r="T1226" i="5" s="1"/>
  <c r="B1227" i="5"/>
  <c r="T1227" i="5" s="1"/>
  <c r="B1228" i="5"/>
  <c r="T1228" i="5" s="1"/>
  <c r="B1229" i="5"/>
  <c r="T1229" i="5" s="1"/>
  <c r="B1230" i="5"/>
  <c r="T1230" i="5" s="1"/>
  <c r="B1231" i="5"/>
  <c r="T1231" i="5"/>
  <c r="B1232" i="5"/>
  <c r="T1232" i="5" s="1"/>
  <c r="B1233" i="5"/>
  <c r="T1233" i="5" s="1"/>
  <c r="B1234" i="5"/>
  <c r="T1234" i="5" s="1"/>
  <c r="B1235" i="5"/>
  <c r="T1235" i="5" s="1"/>
  <c r="B1236" i="5"/>
  <c r="T1236" i="5" s="1"/>
  <c r="B1237" i="5"/>
  <c r="T1237" i="5" s="1"/>
  <c r="B1238" i="5"/>
  <c r="T1238" i="5" s="1"/>
  <c r="B1239" i="5"/>
  <c r="T1239" i="5"/>
  <c r="B1240" i="5"/>
  <c r="T1240" i="5" s="1"/>
  <c r="B1241" i="5"/>
  <c r="T1241" i="5" s="1"/>
  <c r="B1242" i="5"/>
  <c r="T1242" i="5" s="1"/>
  <c r="B1243" i="5"/>
  <c r="T1243" i="5" s="1"/>
  <c r="B1244" i="5"/>
  <c r="T1244" i="5" s="1"/>
  <c r="B1245" i="5"/>
  <c r="T1245" i="5" s="1"/>
  <c r="B1246" i="5"/>
  <c r="T1246" i="5" s="1"/>
  <c r="B1247" i="5"/>
  <c r="T1247" i="5"/>
  <c r="B1248" i="5"/>
  <c r="T1248" i="5" s="1"/>
  <c r="B1249" i="5"/>
  <c r="T1249" i="5" s="1"/>
  <c r="B1250" i="5"/>
  <c r="T1250" i="5" s="1"/>
  <c r="B1251" i="5"/>
  <c r="T1251" i="5" s="1"/>
  <c r="B1252" i="5"/>
  <c r="T1252" i="5" s="1"/>
  <c r="B1253" i="5"/>
  <c r="T1253" i="5" s="1"/>
  <c r="B1254" i="5"/>
  <c r="T1254" i="5" s="1"/>
  <c r="B1255" i="5"/>
  <c r="T1255" i="5"/>
  <c r="B1256" i="5"/>
  <c r="T1256" i="5" s="1"/>
  <c r="B1257" i="5"/>
  <c r="T1257" i="5" s="1"/>
  <c r="B1258" i="5"/>
  <c r="T1258" i="5" s="1"/>
  <c r="B1259" i="5"/>
  <c r="T1259" i="5" s="1"/>
  <c r="B1260" i="5"/>
  <c r="T1260" i="5" s="1"/>
  <c r="B1261" i="5"/>
  <c r="T1261" i="5" s="1"/>
  <c r="B1262" i="5"/>
  <c r="T1262" i="5" s="1"/>
  <c r="B1263" i="5"/>
  <c r="T1263" i="5"/>
  <c r="B1264" i="5"/>
  <c r="T1264" i="5" s="1"/>
  <c r="B1265" i="5"/>
  <c r="T1265" i="5" s="1"/>
  <c r="B1266" i="5"/>
  <c r="T1266" i="5" s="1"/>
  <c r="B1267" i="5"/>
  <c r="T1267" i="5" s="1"/>
  <c r="B1268" i="5"/>
  <c r="T1268" i="5" s="1"/>
  <c r="B1269" i="5"/>
  <c r="T1269" i="5" s="1"/>
  <c r="B1270" i="5"/>
  <c r="T1270" i="5" s="1"/>
  <c r="B1271" i="5"/>
  <c r="T1271" i="5"/>
  <c r="B1272" i="5"/>
  <c r="T1272" i="5" s="1"/>
  <c r="B1273" i="5"/>
  <c r="T1273" i="5" s="1"/>
  <c r="B1274" i="5"/>
  <c r="T1274" i="5" s="1"/>
  <c r="B1275" i="5"/>
  <c r="T1275" i="5" s="1"/>
  <c r="B1276" i="5"/>
  <c r="T1276" i="5" s="1"/>
  <c r="B1277" i="5"/>
  <c r="T1277" i="5" s="1"/>
  <c r="B1278" i="5"/>
  <c r="T1278" i="5" s="1"/>
  <c r="B1279" i="5"/>
  <c r="T1279" i="5"/>
  <c r="B1280" i="5"/>
  <c r="T1280" i="5" s="1"/>
  <c r="B1281" i="5"/>
  <c r="T1281" i="5" s="1"/>
  <c r="B1282" i="5"/>
  <c r="T1282" i="5" s="1"/>
  <c r="B1283" i="5"/>
  <c r="T1283" i="5" s="1"/>
  <c r="B1284" i="5"/>
  <c r="T1284" i="5" s="1"/>
  <c r="B1285" i="5"/>
  <c r="T1285" i="5" s="1"/>
  <c r="B1286" i="5"/>
  <c r="T1286" i="5" s="1"/>
  <c r="B1287" i="5"/>
  <c r="T1287" i="5"/>
  <c r="B1288" i="5"/>
  <c r="T1288" i="5" s="1"/>
  <c r="B1289" i="5"/>
  <c r="T1289" i="5" s="1"/>
  <c r="B1290" i="5"/>
  <c r="T1290" i="5" s="1"/>
  <c r="B1291" i="5"/>
  <c r="T1291" i="5" s="1"/>
  <c r="B1292" i="5"/>
  <c r="T1292" i="5" s="1"/>
  <c r="B1293" i="5"/>
  <c r="T1293" i="5" s="1"/>
  <c r="B1294" i="5"/>
  <c r="T1294" i="5" s="1"/>
  <c r="B1295" i="5"/>
  <c r="T1295" i="5"/>
  <c r="B1296" i="5"/>
  <c r="T1296" i="5" s="1"/>
  <c r="B1297" i="5"/>
  <c r="T1297" i="5" s="1"/>
  <c r="B1298" i="5"/>
  <c r="T1298" i="5" s="1"/>
  <c r="B1299" i="5"/>
  <c r="T1299" i="5" s="1"/>
  <c r="B1300" i="5"/>
  <c r="T1300" i="5" s="1"/>
  <c r="B1301" i="5"/>
  <c r="T1301" i="5" s="1"/>
  <c r="B1302" i="5"/>
  <c r="T1302" i="5" s="1"/>
  <c r="B1303" i="5"/>
  <c r="T1303" i="5"/>
  <c r="B1304" i="5"/>
  <c r="T1304" i="5" s="1"/>
  <c r="B1305" i="5"/>
  <c r="T1305" i="5" s="1"/>
  <c r="B1306" i="5"/>
  <c r="T1306" i="5" s="1"/>
  <c r="B1307" i="5"/>
  <c r="T1307" i="5" s="1"/>
  <c r="B1308" i="5"/>
  <c r="T1308" i="5" s="1"/>
  <c r="B1309" i="5"/>
  <c r="T1309" i="5" s="1"/>
  <c r="B1310" i="5"/>
  <c r="T1310" i="5" s="1"/>
  <c r="B1311" i="5"/>
  <c r="T1311" i="5"/>
  <c r="B1312" i="5"/>
  <c r="T1312" i="5" s="1"/>
  <c r="B1313" i="5"/>
  <c r="T1313" i="5"/>
  <c r="B1314" i="5"/>
  <c r="T1314" i="5" s="1"/>
  <c r="B1315" i="5"/>
  <c r="T1315" i="5"/>
  <c r="B1316" i="5"/>
  <c r="T1316" i="5" s="1"/>
  <c r="B1317" i="5"/>
  <c r="T1317" i="5"/>
  <c r="B1318" i="5"/>
  <c r="T1318" i="5" s="1"/>
  <c r="B1319" i="5"/>
  <c r="T1319" i="5"/>
  <c r="B1320" i="5"/>
  <c r="T1320" i="5" s="1"/>
  <c r="B1321" i="5"/>
  <c r="T1321" i="5"/>
  <c r="B1322" i="5"/>
  <c r="T1322" i="5" s="1"/>
  <c r="B1323" i="5"/>
  <c r="T1323" i="5"/>
  <c r="B1324" i="5"/>
  <c r="T1324" i="5" s="1"/>
  <c r="B1325" i="5"/>
  <c r="T1325" i="5"/>
  <c r="B1326" i="5"/>
  <c r="T1326" i="5" s="1"/>
  <c r="B1327" i="5"/>
  <c r="T1327" i="5"/>
  <c r="B1328" i="5"/>
  <c r="T1328" i="5" s="1"/>
  <c r="B1329" i="5"/>
  <c r="T1329" i="5"/>
  <c r="B1330" i="5"/>
  <c r="T1330" i="5" s="1"/>
  <c r="B1331" i="5"/>
  <c r="T1331" i="5"/>
  <c r="B1332" i="5"/>
  <c r="T1332" i="5" s="1"/>
  <c r="B1333" i="5"/>
  <c r="T1333" i="5"/>
  <c r="B1334" i="5"/>
  <c r="T1334" i="5" s="1"/>
  <c r="B1335" i="5"/>
  <c r="T1335" i="5"/>
  <c r="B1336" i="5"/>
  <c r="T1336" i="5" s="1"/>
  <c r="B1337" i="5"/>
  <c r="T1337" i="5"/>
  <c r="B1338" i="5"/>
  <c r="T1338" i="5" s="1"/>
  <c r="B1339" i="5"/>
  <c r="T1339" i="5"/>
  <c r="B1340" i="5"/>
  <c r="T1340" i="5" s="1"/>
  <c r="B1341" i="5"/>
  <c r="T1341" i="5"/>
  <c r="B1342" i="5"/>
  <c r="T1342" i="5" s="1"/>
  <c r="B1343" i="5"/>
  <c r="T1343" i="5"/>
  <c r="B1344" i="5"/>
  <c r="T1344" i="5" s="1"/>
  <c r="B1345" i="5"/>
  <c r="T1345" i="5"/>
  <c r="B1346" i="5"/>
  <c r="T1346" i="5" s="1"/>
  <c r="B1347" i="5"/>
  <c r="T1347" i="5"/>
  <c r="B1348" i="5"/>
  <c r="T1348" i="5" s="1"/>
  <c r="B1349" i="5"/>
  <c r="T1349" i="5"/>
  <c r="B1350" i="5"/>
  <c r="T1350" i="5" s="1"/>
  <c r="B1351" i="5"/>
  <c r="T1351" i="5"/>
  <c r="B1352" i="5"/>
  <c r="T1352" i="5" s="1"/>
  <c r="B1353" i="5"/>
  <c r="T1353" i="5"/>
  <c r="B1354" i="5"/>
  <c r="T1354" i="5" s="1"/>
  <c r="B1355" i="5"/>
  <c r="T1355" i="5"/>
  <c r="B1356" i="5"/>
  <c r="T1356" i="5" s="1"/>
  <c r="B1357" i="5"/>
  <c r="T1357" i="5"/>
  <c r="B1358" i="5"/>
  <c r="T1358" i="5" s="1"/>
  <c r="B1359" i="5"/>
  <c r="T1359" i="5"/>
  <c r="B1360" i="5"/>
  <c r="T1360" i="5" s="1"/>
  <c r="B1361" i="5"/>
  <c r="T1361" i="5"/>
  <c r="B1362" i="5"/>
  <c r="T1362" i="5" s="1"/>
  <c r="B1363" i="5"/>
  <c r="T1363" i="5"/>
  <c r="B1364" i="5"/>
  <c r="T1364" i="5" s="1"/>
  <c r="B1365" i="5"/>
  <c r="T1365" i="5"/>
  <c r="B1366" i="5"/>
  <c r="T1366" i="5" s="1"/>
  <c r="B1367" i="5"/>
  <c r="T1367" i="5"/>
  <c r="B1368" i="5"/>
  <c r="T1368" i="5" s="1"/>
  <c r="B1369" i="5"/>
  <c r="T1369" i="5"/>
  <c r="B1370" i="5"/>
  <c r="T1370" i="5" s="1"/>
  <c r="B1371" i="5"/>
  <c r="T1371" i="5"/>
  <c r="B1372" i="5"/>
  <c r="T1372" i="5" s="1"/>
  <c r="B1373" i="5"/>
  <c r="T1373" i="5"/>
  <c r="B1374" i="5"/>
  <c r="T1374" i="5" s="1"/>
  <c r="B1375" i="5"/>
  <c r="T1375" i="5"/>
  <c r="B1376" i="5"/>
  <c r="T1376" i="5" s="1"/>
  <c r="B1377" i="5"/>
  <c r="T1377" i="5"/>
  <c r="B1378" i="5"/>
  <c r="T1378" i="5" s="1"/>
  <c r="B1379" i="5"/>
  <c r="T1379" i="5"/>
  <c r="B1380" i="5"/>
  <c r="T1380" i="5" s="1"/>
  <c r="B1381" i="5"/>
  <c r="T1381" i="5"/>
  <c r="B1382" i="5"/>
  <c r="T1382" i="5" s="1"/>
  <c r="B1383" i="5"/>
  <c r="T1383" i="5"/>
  <c r="B1384" i="5"/>
  <c r="T1384" i="5" s="1"/>
  <c r="B1385" i="5"/>
  <c r="T1385" i="5"/>
  <c r="B1386" i="5"/>
  <c r="T1386" i="5" s="1"/>
  <c r="B1387" i="5"/>
  <c r="T1387" i="5"/>
  <c r="B1388" i="5"/>
  <c r="T1388" i="5" s="1"/>
  <c r="B1389" i="5"/>
  <c r="T1389" i="5"/>
  <c r="B1390" i="5"/>
  <c r="T1390" i="5" s="1"/>
  <c r="B1391" i="5"/>
  <c r="T1391" i="5"/>
  <c r="B1392" i="5"/>
  <c r="T1392" i="5" s="1"/>
  <c r="B1393" i="5"/>
  <c r="T1393" i="5"/>
  <c r="B1394" i="5"/>
  <c r="T1394" i="5" s="1"/>
  <c r="B1395" i="5"/>
  <c r="T1395" i="5"/>
  <c r="B1396" i="5"/>
  <c r="T1396" i="5" s="1"/>
  <c r="B1397" i="5"/>
  <c r="T1397" i="5"/>
  <c r="B1398" i="5"/>
  <c r="T1398" i="5" s="1"/>
  <c r="B1399" i="5"/>
  <c r="T1399" i="5"/>
  <c r="B1400" i="5"/>
  <c r="T1400" i="5" s="1"/>
  <c r="B1401" i="5"/>
  <c r="T1401" i="5"/>
  <c r="B1402" i="5"/>
  <c r="T1402" i="5" s="1"/>
  <c r="B1403" i="5"/>
  <c r="T1403" i="5"/>
  <c r="B1404" i="5"/>
  <c r="T1404" i="5" s="1"/>
  <c r="B1405" i="5"/>
  <c r="T1405" i="5"/>
  <c r="B1406" i="5"/>
  <c r="T1406" i="5" s="1"/>
  <c r="B1407" i="5"/>
  <c r="T1407" i="5"/>
  <c r="B1408" i="5"/>
  <c r="T1408" i="5" s="1"/>
  <c r="B1409" i="5"/>
  <c r="T1409" i="5"/>
  <c r="B1410" i="5"/>
  <c r="T1410" i="5" s="1"/>
  <c r="B1411" i="5"/>
  <c r="T1411" i="5"/>
  <c r="B1412" i="5"/>
  <c r="T1412" i="5" s="1"/>
  <c r="B1413" i="5"/>
  <c r="T1413" i="5"/>
  <c r="B1414" i="5"/>
  <c r="T1414" i="5" s="1"/>
  <c r="B1415" i="5"/>
  <c r="T1415" i="5"/>
  <c r="B1416" i="5"/>
  <c r="T1416" i="5" s="1"/>
  <c r="B1417" i="5"/>
  <c r="T1417" i="5"/>
  <c r="B1418" i="5"/>
  <c r="T1418" i="5" s="1"/>
  <c r="B1419" i="5"/>
  <c r="T1419" i="5"/>
  <c r="B1420" i="5"/>
  <c r="T1420" i="5" s="1"/>
  <c r="B1421" i="5"/>
  <c r="T1421" i="5"/>
  <c r="B1422" i="5"/>
  <c r="T1422" i="5" s="1"/>
  <c r="B1423" i="5"/>
  <c r="T1423" i="5"/>
  <c r="B1424" i="5"/>
  <c r="T1424" i="5" s="1"/>
  <c r="B1425" i="5"/>
  <c r="T1425" i="5"/>
  <c r="B1426" i="5"/>
  <c r="T1426" i="5" s="1"/>
  <c r="B1427" i="5"/>
  <c r="T1427" i="5"/>
  <c r="B1428" i="5"/>
  <c r="T1428" i="5" s="1"/>
  <c r="B1429" i="5"/>
  <c r="T1429" i="5"/>
  <c r="B1430" i="5"/>
  <c r="T1430" i="5" s="1"/>
  <c r="B1431" i="5"/>
  <c r="T1431" i="5"/>
  <c r="B1432" i="5"/>
  <c r="T1432" i="5" s="1"/>
  <c r="B1433" i="5"/>
  <c r="T1433" i="5"/>
  <c r="B1434" i="5"/>
  <c r="T1434" i="5" s="1"/>
  <c r="B1435" i="5"/>
  <c r="T1435" i="5"/>
  <c r="B1436" i="5"/>
  <c r="T1436" i="5" s="1"/>
  <c r="B1437" i="5"/>
  <c r="T1437" i="5"/>
  <c r="B1438" i="5"/>
  <c r="T1438" i="5" s="1"/>
  <c r="B1439" i="5"/>
  <c r="T1439" i="5"/>
  <c r="B1440" i="5"/>
  <c r="T1440" i="5" s="1"/>
  <c r="B1441" i="5"/>
  <c r="T1441" i="5"/>
  <c r="B1442" i="5"/>
  <c r="T1442" i="5" s="1"/>
  <c r="B1443" i="5"/>
  <c r="T1443" i="5"/>
  <c r="B1444" i="5"/>
  <c r="T1444" i="5" s="1"/>
  <c r="B1445" i="5"/>
  <c r="T1445" i="5"/>
  <c r="B1446" i="5"/>
  <c r="T1446" i="5" s="1"/>
  <c r="B1447" i="5"/>
  <c r="T1447" i="5"/>
  <c r="B1448" i="5"/>
  <c r="T1448" i="5" s="1"/>
  <c r="B1449" i="5"/>
  <c r="T1449" i="5"/>
  <c r="B1450" i="5"/>
  <c r="T1450" i="5" s="1"/>
  <c r="B1451" i="5"/>
  <c r="T1451" i="5"/>
  <c r="B1452" i="5"/>
  <c r="T1452" i="5" s="1"/>
  <c r="B1453" i="5"/>
  <c r="T1453" i="5"/>
  <c r="B1454" i="5"/>
  <c r="T1454" i="5" s="1"/>
  <c r="B1455" i="5"/>
  <c r="T1455" i="5"/>
  <c r="B1456" i="5"/>
  <c r="T1456" i="5" s="1"/>
  <c r="B1457" i="5"/>
  <c r="T1457" i="5"/>
  <c r="B1458" i="5"/>
  <c r="T1458" i="5" s="1"/>
  <c r="B1459" i="5"/>
  <c r="T1459" i="5"/>
  <c r="B1460" i="5"/>
  <c r="T1460" i="5" s="1"/>
  <c r="B1461" i="5"/>
  <c r="T1461" i="5"/>
  <c r="B1462" i="5"/>
  <c r="T1462" i="5" s="1"/>
  <c r="B1463" i="5"/>
  <c r="T1463" i="5"/>
  <c r="B1464" i="5"/>
  <c r="T1464" i="5" s="1"/>
  <c r="B1465" i="5"/>
  <c r="T1465" i="5"/>
  <c r="B1466" i="5"/>
  <c r="T1466" i="5" s="1"/>
  <c r="B1467" i="5"/>
  <c r="T1467" i="5"/>
  <c r="B1468" i="5"/>
  <c r="T1468" i="5" s="1"/>
  <c r="B1469" i="5"/>
  <c r="T1469" i="5"/>
  <c r="B1470" i="5"/>
  <c r="T1470" i="5" s="1"/>
  <c r="B1471" i="5"/>
  <c r="T1471" i="5"/>
  <c r="B1472" i="5"/>
  <c r="T1472" i="5" s="1"/>
  <c r="B1473" i="5"/>
  <c r="T1473" i="5"/>
  <c r="B1474" i="5"/>
  <c r="T1474" i="5" s="1"/>
  <c r="B1475" i="5"/>
  <c r="T1475" i="5"/>
  <c r="B1476" i="5"/>
  <c r="T1476" i="5" s="1"/>
  <c r="B1477" i="5"/>
  <c r="T1477" i="5"/>
  <c r="B1478" i="5"/>
  <c r="T1478" i="5" s="1"/>
  <c r="B1479" i="5"/>
  <c r="T1479" i="5"/>
  <c r="B1480" i="5"/>
  <c r="T1480" i="5" s="1"/>
  <c r="B1481" i="5"/>
  <c r="T1481" i="5"/>
  <c r="B1482" i="5"/>
  <c r="T1482" i="5" s="1"/>
  <c r="B1483" i="5"/>
  <c r="T1483" i="5"/>
  <c r="B1484" i="5"/>
  <c r="T1484" i="5" s="1"/>
  <c r="B1485" i="5"/>
  <c r="T1485" i="5"/>
  <c r="B1486" i="5"/>
  <c r="T1486" i="5" s="1"/>
  <c r="B1487" i="5"/>
  <c r="T1487" i="5"/>
  <c r="B1488" i="5"/>
  <c r="T1488" i="5" s="1"/>
  <c r="B1489" i="5"/>
  <c r="T1489" i="5"/>
  <c r="B1490" i="5"/>
  <c r="T1490" i="5" s="1"/>
  <c r="B1491" i="5"/>
  <c r="T1491" i="5"/>
  <c r="B1492" i="5"/>
  <c r="T1492" i="5" s="1"/>
  <c r="B1493" i="5"/>
  <c r="T1493" i="5"/>
  <c r="B1494" i="5"/>
  <c r="T1494" i="5" s="1"/>
  <c r="B1495" i="5"/>
  <c r="T1495" i="5"/>
  <c r="B1496" i="5"/>
  <c r="T1496" i="5" s="1"/>
  <c r="B1497" i="5"/>
  <c r="T1497" i="5"/>
  <c r="B1498" i="5"/>
  <c r="T1498" i="5" s="1"/>
  <c r="B1499" i="5"/>
  <c r="T1499" i="5"/>
  <c r="B1500" i="5"/>
  <c r="T1500" i="5" s="1"/>
  <c r="B1501" i="5"/>
  <c r="T1501" i="5"/>
  <c r="B1502" i="5"/>
  <c r="T1502" i="5" s="1"/>
  <c r="B1503" i="5"/>
  <c r="T1503" i="5"/>
  <c r="B1504" i="5"/>
  <c r="T1504" i="5" s="1"/>
  <c r="B1505" i="5"/>
  <c r="T1505" i="5"/>
  <c r="B1506" i="5"/>
  <c r="T1506" i="5" s="1"/>
  <c r="B1507" i="5"/>
  <c r="T1507" i="5"/>
  <c r="B1508" i="5"/>
  <c r="T1508" i="5" s="1"/>
  <c r="B1509" i="5"/>
  <c r="T1509" i="5"/>
  <c r="B1510" i="5"/>
  <c r="T1510" i="5" s="1"/>
  <c r="B1511" i="5"/>
  <c r="T1511" i="5"/>
  <c r="B1512" i="5"/>
  <c r="T1512" i="5" s="1"/>
  <c r="B1513" i="5"/>
  <c r="T1513" i="5"/>
  <c r="B1514" i="5"/>
  <c r="T1514" i="5" s="1"/>
  <c r="B1515" i="5"/>
  <c r="T1515" i="5"/>
  <c r="B1516" i="5"/>
  <c r="T1516" i="5" s="1"/>
  <c r="B1517" i="5"/>
  <c r="T1517" i="5"/>
  <c r="B1518" i="5"/>
  <c r="T1518" i="5" s="1"/>
  <c r="B1519" i="5"/>
  <c r="T1519" i="5"/>
  <c r="B1520" i="5"/>
  <c r="T1520" i="5" s="1"/>
  <c r="B1521" i="5"/>
  <c r="T1521" i="5"/>
  <c r="B1522" i="5"/>
  <c r="T1522" i="5" s="1"/>
  <c r="B1523" i="5"/>
  <c r="T1523" i="5"/>
  <c r="B1524" i="5"/>
  <c r="T1524" i="5" s="1"/>
  <c r="B1525" i="5"/>
  <c r="T1525" i="5"/>
  <c r="B1526" i="5"/>
  <c r="T1526" i="5" s="1"/>
  <c r="B1527" i="5"/>
  <c r="T1527" i="5"/>
  <c r="B1528" i="5"/>
  <c r="T1528" i="5" s="1"/>
  <c r="B1529" i="5"/>
  <c r="T1529" i="5"/>
  <c r="B1530" i="5"/>
  <c r="T1530" i="5" s="1"/>
  <c r="B1531" i="5"/>
  <c r="T1531" i="5"/>
  <c r="B1532" i="5"/>
  <c r="T1532" i="5" s="1"/>
  <c r="B1533" i="5"/>
  <c r="T1533" i="5"/>
  <c r="B1534" i="5"/>
  <c r="T1534" i="5" s="1"/>
  <c r="B1535" i="5"/>
  <c r="T1535" i="5"/>
  <c r="B1536" i="5"/>
  <c r="T1536" i="5" s="1"/>
  <c r="B1537" i="5"/>
  <c r="T1537" i="5"/>
  <c r="B1538" i="5"/>
  <c r="T1538" i="5" s="1"/>
  <c r="B1539" i="5"/>
  <c r="T1539" i="5"/>
  <c r="B1540" i="5"/>
  <c r="T1540" i="5" s="1"/>
  <c r="B1541" i="5"/>
  <c r="T1541" i="5"/>
  <c r="B1542" i="5"/>
  <c r="T1542" i="5" s="1"/>
  <c r="B1543" i="5"/>
  <c r="T1543" i="5"/>
  <c r="B1544" i="5"/>
  <c r="T1544" i="5" s="1"/>
  <c r="B1545" i="5"/>
  <c r="T1545" i="5"/>
  <c r="B1546" i="5"/>
  <c r="T1546" i="5" s="1"/>
  <c r="B1547" i="5"/>
  <c r="T1547" i="5"/>
  <c r="B1548" i="5"/>
  <c r="T1548" i="5" s="1"/>
  <c r="B1549" i="5"/>
  <c r="T1549" i="5"/>
  <c r="B1550" i="5"/>
  <c r="T1550" i="5" s="1"/>
  <c r="B1551" i="5"/>
  <c r="T1551" i="5"/>
  <c r="B1552" i="5"/>
  <c r="T1552" i="5" s="1"/>
  <c r="B1553" i="5"/>
  <c r="T1553" i="5"/>
  <c r="B1554" i="5"/>
  <c r="T1554" i="5" s="1"/>
  <c r="B1555" i="5"/>
  <c r="T1555" i="5"/>
  <c r="B1556" i="5"/>
  <c r="T1556" i="5" s="1"/>
  <c r="B1557" i="5"/>
  <c r="T1557" i="5"/>
  <c r="B1558" i="5"/>
  <c r="T1558" i="5" s="1"/>
  <c r="B1559" i="5"/>
  <c r="T1559" i="5"/>
  <c r="B1560" i="5"/>
  <c r="T1560" i="5" s="1"/>
  <c r="B1561" i="5"/>
  <c r="T1561" i="5"/>
  <c r="B1562" i="5"/>
  <c r="T1562" i="5" s="1"/>
  <c r="B1563" i="5"/>
  <c r="T1563" i="5"/>
  <c r="B1564" i="5"/>
  <c r="T1564" i="5" s="1"/>
  <c r="B1565" i="5"/>
  <c r="T1565" i="5"/>
  <c r="B1566" i="5"/>
  <c r="T1566" i="5" s="1"/>
  <c r="B1567" i="5"/>
  <c r="T1567" i="5"/>
  <c r="B1568" i="5"/>
  <c r="T1568" i="5" s="1"/>
  <c r="B1569" i="5"/>
  <c r="T1569" i="5"/>
  <c r="B1570" i="5"/>
  <c r="T1570" i="5" s="1"/>
  <c r="B1571" i="5"/>
  <c r="T1571" i="5"/>
  <c r="B1572" i="5"/>
  <c r="T1572" i="5" s="1"/>
  <c r="B1573" i="5"/>
  <c r="T1573" i="5"/>
  <c r="B1574" i="5"/>
  <c r="T1574" i="5" s="1"/>
  <c r="B1575" i="5"/>
  <c r="T1575" i="5"/>
  <c r="B1576" i="5"/>
  <c r="T1576" i="5" s="1"/>
  <c r="B1577" i="5"/>
  <c r="T1577" i="5"/>
  <c r="B1578" i="5"/>
  <c r="T1578" i="5" s="1"/>
  <c r="B1579" i="5"/>
  <c r="T1579" i="5"/>
  <c r="B1580" i="5"/>
  <c r="T1580" i="5" s="1"/>
  <c r="B1581" i="5"/>
  <c r="T1581" i="5"/>
  <c r="B1582" i="5"/>
  <c r="T1582" i="5" s="1"/>
  <c r="B1583" i="5"/>
  <c r="T1583" i="5" s="1"/>
  <c r="B1584" i="5"/>
  <c r="T1584" i="5" s="1"/>
  <c r="B1585" i="5"/>
  <c r="T1585" i="5"/>
  <c r="B1586" i="5"/>
  <c r="T1586" i="5" s="1"/>
  <c r="B1587" i="5"/>
  <c r="T1587" i="5" s="1"/>
  <c r="B1588" i="5"/>
  <c r="T1588" i="5" s="1"/>
  <c r="B1589" i="5"/>
  <c r="T1589" i="5"/>
  <c r="B1590" i="5"/>
  <c r="T1590" i="5" s="1"/>
  <c r="B1591" i="5"/>
  <c r="T1591" i="5" s="1"/>
  <c r="B1592" i="5"/>
  <c r="T1592" i="5" s="1"/>
  <c r="B1593" i="5"/>
  <c r="T1593" i="5"/>
  <c r="B1594" i="5"/>
  <c r="T1594" i="5" s="1"/>
  <c r="B1595" i="5"/>
  <c r="T1595" i="5" s="1"/>
  <c r="B1596" i="5"/>
  <c r="T1596" i="5" s="1"/>
  <c r="B1597" i="5"/>
  <c r="T1597" i="5"/>
  <c r="B1598" i="5"/>
  <c r="T1598" i="5" s="1"/>
  <c r="B1599" i="5"/>
  <c r="T1599" i="5" s="1"/>
  <c r="B1600" i="5"/>
  <c r="T1600" i="5" s="1"/>
  <c r="B1601" i="5"/>
  <c r="T1601" i="5"/>
  <c r="B1602" i="5"/>
  <c r="T1602" i="5" s="1"/>
  <c r="B1603" i="5"/>
  <c r="T1603" i="5" s="1"/>
  <c r="B1604" i="5"/>
  <c r="T1604" i="5" s="1"/>
  <c r="B1605" i="5"/>
  <c r="T1605" i="5"/>
  <c r="B1606" i="5"/>
  <c r="T1606" i="5" s="1"/>
  <c r="B1607" i="5"/>
  <c r="T1607" i="5" s="1"/>
  <c r="B1608" i="5"/>
  <c r="T1608" i="5" s="1"/>
  <c r="B1609" i="5"/>
  <c r="T1609" i="5"/>
  <c r="B1610" i="5"/>
  <c r="T1610" i="5" s="1"/>
  <c r="B1611" i="5"/>
  <c r="T1611" i="5" s="1"/>
  <c r="B1612" i="5"/>
  <c r="T1612" i="5" s="1"/>
  <c r="B1613" i="5"/>
  <c r="T1613" i="5"/>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c r="B2056" i="5"/>
  <c r="T2056" i="5" s="1"/>
  <c r="B2057" i="5"/>
  <c r="T2057" i="5" s="1"/>
  <c r="B2058" i="5"/>
  <c r="T2058" i="5" s="1"/>
  <c r="B2059" i="5"/>
  <c r="T2059" i="5"/>
  <c r="B2060" i="5"/>
  <c r="T2060" i="5" s="1"/>
  <c r="B2061" i="5"/>
  <c r="T2061" i="5" s="1"/>
  <c r="B2062" i="5"/>
  <c r="T2062" i="5" s="1"/>
  <c r="B2063" i="5"/>
  <c r="T2063" i="5"/>
  <c r="B2064" i="5"/>
  <c r="T2064" i="5" s="1"/>
  <c r="B2065" i="5"/>
  <c r="T2065" i="5" s="1"/>
  <c r="B2066" i="5"/>
  <c r="T2066" i="5" s="1"/>
  <c r="B2067" i="5"/>
  <c r="T2067" i="5"/>
  <c r="B2068" i="5"/>
  <c r="T2068" i="5" s="1"/>
  <c r="B2069" i="5"/>
  <c r="T2069" i="5" s="1"/>
  <c r="B2070" i="5"/>
  <c r="T2070" i="5" s="1"/>
  <c r="B2071" i="5"/>
  <c r="T2071" i="5"/>
  <c r="B2072" i="5"/>
  <c r="T2072" i="5" s="1"/>
  <c r="B2073" i="5"/>
  <c r="T2073" i="5" s="1"/>
  <c r="B2074" i="5"/>
  <c r="T2074" i="5" s="1"/>
  <c r="B2075" i="5"/>
  <c r="T2075" i="5"/>
  <c r="B2076" i="5"/>
  <c r="T2076" i="5" s="1"/>
  <c r="B2077" i="5"/>
  <c r="T2077" i="5" s="1"/>
  <c r="B2078" i="5"/>
  <c r="T2078" i="5" s="1"/>
  <c r="B2079" i="5"/>
  <c r="T2079" i="5"/>
  <c r="B2080" i="5"/>
  <c r="T2080" i="5" s="1"/>
  <c r="B2081" i="5"/>
  <c r="T2081" i="5" s="1"/>
  <c r="B2082" i="5"/>
  <c r="T2082" i="5" s="1"/>
  <c r="B2083" i="5"/>
  <c r="T2083" i="5"/>
  <c r="B2084" i="5"/>
  <c r="T2084" i="5" s="1"/>
  <c r="B2085" i="5"/>
  <c r="T2085" i="5" s="1"/>
  <c r="B2086" i="5"/>
  <c r="T2086" i="5" s="1"/>
  <c r="B2087" i="5"/>
  <c r="T2087" i="5"/>
  <c r="B2088" i="5"/>
  <c r="T2088" i="5" s="1"/>
  <c r="B2089" i="5"/>
  <c r="T2089" i="5" s="1"/>
  <c r="B2090" i="5"/>
  <c r="T2090" i="5" s="1"/>
  <c r="B2091" i="5"/>
  <c r="T2091" i="5"/>
  <c r="B2092" i="5"/>
  <c r="T2092" i="5" s="1"/>
  <c r="B2093" i="5"/>
  <c r="T2093" i="5" s="1"/>
  <c r="B2094" i="5"/>
  <c r="T2094" i="5" s="1"/>
  <c r="B2095" i="5"/>
  <c r="T2095" i="5"/>
  <c r="B2096" i="5"/>
  <c r="T2096" i="5" s="1"/>
  <c r="B2097" i="5"/>
  <c r="T2097" i="5" s="1"/>
  <c r="B2098" i="5"/>
  <c r="T2098" i="5" s="1"/>
  <c r="B2099" i="5"/>
  <c r="T2099" i="5"/>
  <c r="B2100" i="5"/>
  <c r="T2100" i="5" s="1"/>
  <c r="B2101" i="5"/>
  <c r="T2101" i="5" s="1"/>
  <c r="B2102" i="5"/>
  <c r="T2102" i="5" s="1"/>
  <c r="B2103" i="5"/>
  <c r="T2103" i="5"/>
  <c r="B2104" i="5"/>
  <c r="T2104" i="5" s="1"/>
  <c r="B2105" i="5"/>
  <c r="T2105" i="5" s="1"/>
  <c r="B2106" i="5"/>
  <c r="T2106" i="5" s="1"/>
  <c r="B2107" i="5"/>
  <c r="T2107" i="5"/>
  <c r="B2108" i="5"/>
  <c r="T2108" i="5" s="1"/>
  <c r="B2109" i="5"/>
  <c r="T2109" i="5" s="1"/>
  <c r="B2110" i="5"/>
  <c r="T2110" i="5" s="1"/>
  <c r="B2111" i="5"/>
  <c r="T2111" i="5"/>
  <c r="B2112" i="5"/>
  <c r="T2112" i="5" s="1"/>
  <c r="B2113" i="5"/>
  <c r="T2113" i="5" s="1"/>
  <c r="B2114" i="5"/>
  <c r="T2114" i="5" s="1"/>
  <c r="B2115" i="5"/>
  <c r="T2115" i="5"/>
  <c r="B2116" i="5"/>
  <c r="T2116" i="5" s="1"/>
  <c r="B2117" i="5"/>
  <c r="T2117" i="5" s="1"/>
  <c r="B2118" i="5"/>
  <c r="T2118" i="5" s="1"/>
  <c r="B2119" i="5"/>
  <c r="T2119" i="5"/>
  <c r="B2120" i="5"/>
  <c r="T2120" i="5" s="1"/>
  <c r="B2121" i="5"/>
  <c r="T2121" i="5" s="1"/>
  <c r="B2122" i="5"/>
  <c r="T2122" i="5" s="1"/>
  <c r="B2123" i="5"/>
  <c r="T2123" i="5"/>
  <c r="B2124" i="5"/>
  <c r="T2124" i="5" s="1"/>
  <c r="B2125" i="5"/>
  <c r="T2125" i="5" s="1"/>
  <c r="B2126" i="5"/>
  <c r="T2126" i="5" s="1"/>
  <c r="B2127" i="5"/>
  <c r="T2127" i="5"/>
  <c r="B2128" i="5"/>
  <c r="T2128" i="5" s="1"/>
  <c r="B2129" i="5"/>
  <c r="T2129" i="5" s="1"/>
  <c r="B2130" i="5"/>
  <c r="T2130" i="5" s="1"/>
  <c r="B2131" i="5"/>
  <c r="T2131" i="5"/>
  <c r="B2132" i="5"/>
  <c r="T2132" i="5" s="1"/>
  <c r="B2133" i="5"/>
  <c r="T2133" i="5" s="1"/>
  <c r="B2134" i="5"/>
  <c r="T2134" i="5" s="1"/>
  <c r="B2135" i="5"/>
  <c r="T2135" i="5"/>
  <c r="B2136" i="5"/>
  <c r="T2136" i="5" s="1"/>
  <c r="B2137" i="5"/>
  <c r="T2137" i="5" s="1"/>
  <c r="B2138" i="5"/>
  <c r="T2138" i="5" s="1"/>
  <c r="B2139" i="5"/>
  <c r="T2139" i="5"/>
  <c r="B2140" i="5"/>
  <c r="T2140" i="5" s="1"/>
  <c r="B2141" i="5"/>
  <c r="T2141" i="5"/>
  <c r="B2142" i="5"/>
  <c r="T2142" i="5" s="1"/>
  <c r="B2143" i="5"/>
  <c r="T2143" i="5"/>
  <c r="B2144" i="5"/>
  <c r="T2144" i="5" s="1"/>
  <c r="B2145" i="5"/>
  <c r="T2145" i="5" s="1"/>
  <c r="B2146" i="5"/>
  <c r="T2146" i="5" s="1"/>
  <c r="B2147" i="5"/>
  <c r="T2147" i="5"/>
  <c r="B2148" i="5"/>
  <c r="T2148" i="5" s="1"/>
  <c r="B2149" i="5"/>
  <c r="T2149" i="5"/>
  <c r="B2150" i="5"/>
  <c r="T2150" i="5" s="1"/>
  <c r="B2151" i="5"/>
  <c r="T2151" i="5"/>
  <c r="B2152" i="5"/>
  <c r="T2152" i="5" s="1"/>
  <c r="B2153" i="5"/>
  <c r="T2153" i="5" s="1"/>
  <c r="B2154" i="5"/>
  <c r="T2154" i="5" s="1"/>
  <c r="B2155" i="5"/>
  <c r="T2155" i="5"/>
  <c r="B2156" i="5"/>
  <c r="T2156" i="5" s="1"/>
  <c r="B2157" i="5"/>
  <c r="T2157" i="5"/>
  <c r="B2158" i="5"/>
  <c r="T2158" i="5" s="1"/>
  <c r="B2159" i="5"/>
  <c r="T2159" i="5" s="1"/>
  <c r="B2160" i="5"/>
  <c r="T2160" i="5" s="1"/>
  <c r="B2161" i="5"/>
  <c r="T2161" i="5"/>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c r="B2174" i="5"/>
  <c r="T2174" i="5" s="1"/>
  <c r="B2175" i="5"/>
  <c r="T2175" i="5" s="1"/>
  <c r="B2176" i="5"/>
  <c r="T2176" i="5" s="1"/>
  <c r="B2177" i="5"/>
  <c r="T2177" i="5" s="1"/>
  <c r="B2178" i="5"/>
  <c r="T2178" i="5" s="1"/>
  <c r="B2179" i="5"/>
  <c r="T2179" i="5" s="1"/>
  <c r="B2180" i="5"/>
  <c r="T2180" i="5" s="1"/>
  <c r="B2181" i="5"/>
  <c r="T2181" i="5"/>
  <c r="B2182" i="5"/>
  <c r="T2182" i="5" s="1"/>
  <c r="B2183" i="5"/>
  <c r="T2183" i="5" s="1"/>
  <c r="B2184" i="5"/>
  <c r="T2184" i="5" s="1"/>
  <c r="B2185" i="5"/>
  <c r="T2185" i="5" s="1"/>
  <c r="B2186" i="5"/>
  <c r="T2186" i="5" s="1"/>
  <c r="B2187" i="5"/>
  <c r="T2187" i="5" s="1"/>
  <c r="B2188" i="5"/>
  <c r="T2188" i="5" s="1"/>
  <c r="B2189" i="5"/>
  <c r="T2189" i="5"/>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c r="B2202" i="5"/>
  <c r="T2202" i="5" s="1"/>
  <c r="B2203" i="5"/>
  <c r="T2203" i="5" s="1"/>
  <c r="B2204" i="5"/>
  <c r="T2204" i="5" s="1"/>
  <c r="B2205" i="5"/>
  <c r="T2205" i="5"/>
  <c r="B2206" i="5"/>
  <c r="T2206" i="5" s="1"/>
  <c r="B2207" i="5"/>
  <c r="T2207" i="5" s="1"/>
  <c r="B2208" i="5"/>
  <c r="T2208" i="5" s="1"/>
  <c r="B2209" i="5"/>
  <c r="T2209" i="5"/>
  <c r="B2210" i="5"/>
  <c r="T2210" i="5" s="1"/>
  <c r="B2211" i="5"/>
  <c r="T2211" i="5" s="1"/>
  <c r="B2212" i="5"/>
  <c r="T2212" i="5" s="1"/>
  <c r="B2213" i="5"/>
  <c r="T2213" i="5" s="1"/>
  <c r="B2214" i="5"/>
  <c r="T2214" i="5" s="1"/>
  <c r="B2215" i="5"/>
  <c r="T2215" i="5" s="1"/>
  <c r="B2216" i="5"/>
  <c r="T2216" i="5" s="1"/>
  <c r="B2217" i="5"/>
  <c r="T2217" i="5"/>
  <c r="B2218" i="5"/>
  <c r="T2218" i="5" s="1"/>
  <c r="B2219" i="5"/>
  <c r="T2219" i="5" s="1"/>
  <c r="B2220" i="5"/>
  <c r="T2220" i="5" s="1"/>
  <c r="B2221" i="5"/>
  <c r="T2221" i="5"/>
  <c r="B2222" i="5"/>
  <c r="T2222" i="5" s="1"/>
  <c r="B2223" i="5"/>
  <c r="T2223" i="5"/>
  <c r="B2224" i="5"/>
  <c r="T2224" i="5" s="1"/>
  <c r="B2225" i="5"/>
  <c r="T2225" i="5"/>
  <c r="B2226" i="5"/>
  <c r="T2226" i="5" s="1"/>
  <c r="B2227" i="5"/>
  <c r="T2227" i="5"/>
  <c r="B2228" i="5"/>
  <c r="T2228" i="5" s="1"/>
  <c r="B2229" i="5"/>
  <c r="T2229" i="5"/>
  <c r="B2230" i="5"/>
  <c r="T2230" i="5" s="1"/>
  <c r="B2231" i="5"/>
  <c r="T2231" i="5"/>
  <c r="B2232" i="5"/>
  <c r="T2232" i="5" s="1"/>
  <c r="B2233" i="5"/>
  <c r="T2233" i="5"/>
  <c r="B2234" i="5"/>
  <c r="T2234" i="5" s="1"/>
  <c r="B2235" i="5"/>
  <c r="T2235" i="5"/>
  <c r="B2236" i="5"/>
  <c r="T2236" i="5" s="1"/>
  <c r="B2237" i="5"/>
  <c r="T2237" i="5"/>
  <c r="B2238" i="5"/>
  <c r="T2238" i="5" s="1"/>
  <c r="B2239" i="5"/>
  <c r="T2239" i="5"/>
  <c r="B2240" i="5"/>
  <c r="T2240" i="5" s="1"/>
  <c r="B2241" i="5"/>
  <c r="T2241" i="5"/>
  <c r="B2242" i="5"/>
  <c r="T2242" i="5" s="1"/>
  <c r="B2243" i="5"/>
  <c r="T2243" i="5"/>
  <c r="B2244" i="5"/>
  <c r="T2244" i="5" s="1"/>
  <c r="B2245" i="5"/>
  <c r="T2245" i="5"/>
  <c r="B2246" i="5"/>
  <c r="T2246" i="5" s="1"/>
  <c r="B2247" i="5"/>
  <c r="T2247" i="5"/>
  <c r="B2248" i="5"/>
  <c r="T2248" i="5" s="1"/>
  <c r="B2249" i="5"/>
  <c r="T2249" i="5"/>
  <c r="B2250" i="5"/>
  <c r="T2250" i="5" s="1"/>
  <c r="B2251" i="5"/>
  <c r="T2251" i="5"/>
  <c r="B2252" i="5"/>
  <c r="T2252" i="5" s="1"/>
  <c r="B2253" i="5"/>
  <c r="T2253" i="5"/>
  <c r="B2254" i="5"/>
  <c r="T2254" i="5" s="1"/>
  <c r="B2255" i="5"/>
  <c r="T2255" i="5"/>
  <c r="B2256" i="5"/>
  <c r="T2256" i="5" s="1"/>
  <c r="B2257" i="5"/>
  <c r="T2257" i="5"/>
  <c r="B2258" i="5"/>
  <c r="T2258" i="5" s="1"/>
  <c r="B2259" i="5"/>
  <c r="T2259" i="5"/>
  <c r="B2260" i="5"/>
  <c r="T2260" i="5" s="1"/>
  <c r="B2261" i="5"/>
  <c r="T2261" i="5"/>
  <c r="B2262" i="5"/>
  <c r="T2262" i="5" s="1"/>
  <c r="B2263" i="5"/>
  <c r="T2263" i="5"/>
  <c r="B2264" i="5"/>
  <c r="T2264" i="5" s="1"/>
  <c r="B2265" i="5"/>
  <c r="T2265" i="5"/>
  <c r="B2266" i="5"/>
  <c r="T2266" i="5" s="1"/>
  <c r="B2267" i="5"/>
  <c r="T2267" i="5"/>
  <c r="B2268" i="5"/>
  <c r="T2268" i="5" s="1"/>
  <c r="B2269" i="5"/>
  <c r="T2269" i="5"/>
  <c r="B2270" i="5"/>
  <c r="T2270" i="5" s="1"/>
  <c r="B2271" i="5"/>
  <c r="T2271" i="5"/>
  <c r="B2272" i="5"/>
  <c r="T2272" i="5" s="1"/>
  <c r="B2273" i="5"/>
  <c r="T2273" i="5"/>
  <c r="B2274" i="5"/>
  <c r="T2274" i="5" s="1"/>
  <c r="B2275" i="5"/>
  <c r="T2275" i="5"/>
  <c r="B2276" i="5"/>
  <c r="T2276" i="5" s="1"/>
  <c r="B2277" i="5"/>
  <c r="T2277" i="5"/>
  <c r="B2278" i="5"/>
  <c r="T2278" i="5" s="1"/>
  <c r="B2279" i="5"/>
  <c r="T2279" i="5"/>
  <c r="B2280" i="5"/>
  <c r="T2280" i="5" s="1"/>
  <c r="B2281" i="5"/>
  <c r="T2281" i="5"/>
  <c r="B2282" i="5"/>
  <c r="T2282" i="5" s="1"/>
  <c r="B2283" i="5"/>
  <c r="T2283" i="5"/>
  <c r="B2284" i="5"/>
  <c r="T2284" i="5" s="1"/>
  <c r="B2285" i="5"/>
  <c r="T2285" i="5"/>
  <c r="B2286" i="5"/>
  <c r="T2286" i="5" s="1"/>
  <c r="B2287" i="5"/>
  <c r="T2287" i="5"/>
  <c r="B2288" i="5"/>
  <c r="T2288" i="5" s="1"/>
  <c r="B2289" i="5"/>
  <c r="T2289" i="5"/>
  <c r="B2290" i="5"/>
  <c r="T2290" i="5" s="1"/>
  <c r="B2291" i="5"/>
  <c r="T2291" i="5"/>
  <c r="B2292" i="5"/>
  <c r="T2292" i="5" s="1"/>
  <c r="B2293" i="5"/>
  <c r="T2293" i="5"/>
  <c r="B2294" i="5"/>
  <c r="T2294" i="5" s="1"/>
  <c r="B2295" i="5"/>
  <c r="T2295" i="5"/>
  <c r="B2296" i="5"/>
  <c r="T2296" i="5" s="1"/>
  <c r="B2297" i="5"/>
  <c r="T2297" i="5"/>
  <c r="B2298" i="5"/>
  <c r="T2298" i="5" s="1"/>
  <c r="B2299" i="5"/>
  <c r="T2299" i="5"/>
  <c r="B2300" i="5"/>
  <c r="T2300" i="5" s="1"/>
  <c r="B2301" i="5"/>
  <c r="T2301" i="5"/>
  <c r="B2302" i="5"/>
  <c r="T2302" i="5" s="1"/>
  <c r="B2303" i="5"/>
  <c r="T2303" i="5"/>
  <c r="B2304" i="5"/>
  <c r="T2304" i="5" s="1"/>
  <c r="B2305" i="5"/>
  <c r="T2305" i="5"/>
  <c r="B2306" i="5"/>
  <c r="T2306" i="5" s="1"/>
  <c r="B2307" i="5"/>
  <c r="T2307" i="5"/>
  <c r="B2308" i="5"/>
  <c r="T2308" i="5" s="1"/>
  <c r="B2309" i="5"/>
  <c r="T2309" i="5"/>
  <c r="B2310" i="5"/>
  <c r="T2310" i="5" s="1"/>
  <c r="B2311" i="5"/>
  <c r="T2311" i="5"/>
  <c r="B2312" i="5"/>
  <c r="T2312" i="5" s="1"/>
  <c r="B2313" i="5"/>
  <c r="T2313" i="5"/>
  <c r="B2314" i="5"/>
  <c r="T2314" i="5" s="1"/>
  <c r="B2315" i="5"/>
  <c r="T2315" i="5"/>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c r="B2346" i="5"/>
  <c r="T2346" i="5" s="1"/>
  <c r="B2347" i="5"/>
  <c r="T2347" i="5" s="1"/>
  <c r="B2348" i="5"/>
  <c r="T2348" i="5" s="1"/>
  <c r="B2349" i="5"/>
  <c r="T2349" i="5"/>
  <c r="B2350" i="5"/>
  <c r="T2350" i="5" s="1"/>
  <c r="B2351" i="5"/>
  <c r="T2351" i="5" s="1"/>
  <c r="B2352" i="5"/>
  <c r="T2352" i="5" s="1"/>
  <c r="B2353" i="5"/>
  <c r="T2353" i="5"/>
  <c r="B2354" i="5"/>
  <c r="T2354" i="5" s="1"/>
  <c r="B2355" i="5"/>
  <c r="T2355" i="5" s="1"/>
  <c r="B2356" i="5"/>
  <c r="T2356" i="5" s="1"/>
  <c r="B2357" i="5"/>
  <c r="T2357" i="5"/>
  <c r="B2358" i="5"/>
  <c r="T2358" i="5" s="1"/>
  <c r="B2359" i="5"/>
  <c r="T2359" i="5" s="1"/>
  <c r="B2360" i="5"/>
  <c r="T2360" i="5" s="1"/>
  <c r="B2361" i="5"/>
  <c r="T2361" i="5"/>
  <c r="B2362" i="5"/>
  <c r="T2362" i="5" s="1"/>
  <c r="B2363" i="5"/>
  <c r="T2363" i="5" s="1"/>
  <c r="B2364" i="5"/>
  <c r="T2364" i="5" s="1"/>
  <c r="B2365" i="5"/>
  <c r="T2365" i="5"/>
  <c r="B2366" i="5"/>
  <c r="T2366" i="5" s="1"/>
  <c r="B2367" i="5"/>
  <c r="T2367" i="5" s="1"/>
  <c r="B2368" i="5"/>
  <c r="T2368" i="5" s="1"/>
  <c r="B2369" i="5"/>
  <c r="T2369" i="5"/>
  <c r="B2370" i="5"/>
  <c r="T2370" i="5" s="1"/>
  <c r="B2371" i="5"/>
  <c r="T2371" i="5" s="1"/>
  <c r="B2372" i="5"/>
  <c r="T2372" i="5" s="1"/>
  <c r="B2373" i="5"/>
  <c r="T2373" i="5"/>
  <c r="B2374" i="5"/>
  <c r="T2374" i="5" s="1"/>
  <c r="B2375" i="5"/>
  <c r="T2375" i="5" s="1"/>
  <c r="B2376" i="5"/>
  <c r="T2376" i="5" s="1"/>
  <c r="B2377" i="5"/>
  <c r="T2377" i="5"/>
  <c r="B2378" i="5"/>
  <c r="T2378" i="5" s="1"/>
  <c r="B2379" i="5"/>
  <c r="T2379" i="5" s="1"/>
  <c r="B2380" i="5"/>
  <c r="T2380" i="5" s="1"/>
  <c r="B2381" i="5"/>
  <c r="T2381" i="5"/>
  <c r="B2382" i="5"/>
  <c r="T2382" i="5" s="1"/>
  <c r="B2383" i="5"/>
  <c r="T2383" i="5" s="1"/>
  <c r="B2384" i="5"/>
  <c r="T2384" i="5" s="1"/>
  <c r="B2385" i="5"/>
  <c r="T2385" i="5"/>
  <c r="B2386" i="5"/>
  <c r="T2386" i="5" s="1"/>
  <c r="B2387" i="5"/>
  <c r="T2387" i="5" s="1"/>
  <c r="B2388" i="5"/>
  <c r="T2388" i="5" s="1"/>
  <c r="B2389" i="5"/>
  <c r="T2389" i="5"/>
  <c r="B2390" i="5"/>
  <c r="T2390" i="5" s="1"/>
  <c r="B2391" i="5"/>
  <c r="T2391" i="5" s="1"/>
  <c r="B2392" i="5"/>
  <c r="T2392" i="5" s="1"/>
  <c r="B2393" i="5"/>
  <c r="T2393" i="5"/>
  <c r="B2394" i="5"/>
  <c r="T2394" i="5" s="1"/>
  <c r="B2395" i="5"/>
  <c r="T2395" i="5" s="1"/>
  <c r="B2396" i="5"/>
  <c r="T2396" i="5" s="1"/>
  <c r="B2397" i="5"/>
  <c r="T2397" i="5"/>
  <c r="B2398" i="5"/>
  <c r="T2398" i="5" s="1"/>
  <c r="B2399" i="5"/>
  <c r="T2399" i="5" s="1"/>
  <c r="B2400" i="5"/>
  <c r="T2400" i="5" s="1"/>
  <c r="B2401" i="5"/>
  <c r="T2401" i="5"/>
  <c r="B2402" i="5"/>
  <c r="T2402" i="5" s="1"/>
  <c r="B2403" i="5"/>
  <c r="T2403" i="5" s="1"/>
  <c r="B2404" i="5"/>
  <c r="T2404" i="5" s="1"/>
  <c r="B2405" i="5"/>
  <c r="T2405" i="5"/>
  <c r="B2406" i="5"/>
  <c r="T2406" i="5" s="1"/>
  <c r="B2407" i="5"/>
  <c r="T2407" i="5" s="1"/>
  <c r="B2408" i="5"/>
  <c r="T2408" i="5" s="1"/>
  <c r="B2409" i="5"/>
  <c r="T2409" i="5"/>
  <c r="B2410" i="5"/>
  <c r="T2410" i="5" s="1"/>
  <c r="B2411" i="5"/>
  <c r="T2411" i="5" s="1"/>
  <c r="B2412" i="5"/>
  <c r="T2412" i="5" s="1"/>
  <c r="B2413" i="5"/>
  <c r="T2413" i="5"/>
  <c r="B2414" i="5"/>
  <c r="T2414" i="5" s="1"/>
  <c r="B2415" i="5"/>
  <c r="T2415" i="5" s="1"/>
  <c r="B2416" i="5"/>
  <c r="T2416" i="5" s="1"/>
  <c r="B2417" i="5"/>
  <c r="T2417" i="5"/>
  <c r="B2418" i="5"/>
  <c r="T2418" i="5" s="1"/>
  <c r="B2419" i="5"/>
  <c r="T2419" i="5" s="1"/>
  <c r="B2420" i="5"/>
  <c r="T2420" i="5" s="1"/>
  <c r="B2421" i="5"/>
  <c r="T2421" i="5"/>
  <c r="B2422" i="5"/>
  <c r="T2422" i="5" s="1"/>
  <c r="B2423" i="5"/>
  <c r="T2423" i="5" s="1"/>
  <c r="B2424" i="5"/>
  <c r="T2424" i="5" s="1"/>
  <c r="B2425" i="5"/>
  <c r="T2425" i="5"/>
  <c r="B2426" i="5"/>
  <c r="T2426" i="5" s="1"/>
  <c r="B2427" i="5"/>
  <c r="T2427" i="5" s="1"/>
  <c r="B2428" i="5"/>
  <c r="T2428" i="5" s="1"/>
  <c r="B2429" i="5"/>
  <c r="T2429" i="5"/>
  <c r="B2430" i="5"/>
  <c r="T2430" i="5" s="1"/>
  <c r="B2431" i="5"/>
  <c r="T2431" i="5" s="1"/>
  <c r="B2432" i="5"/>
  <c r="T2432" i="5" s="1"/>
  <c r="B2433" i="5"/>
  <c r="T2433" i="5"/>
  <c r="B2434" i="5"/>
  <c r="T2434" i="5" s="1"/>
  <c r="B2435" i="5"/>
  <c r="T2435" i="5" s="1"/>
  <c r="B2436" i="5"/>
  <c r="T2436" i="5" s="1"/>
  <c r="B2437" i="5"/>
  <c r="T2437" i="5"/>
  <c r="B2438" i="5"/>
  <c r="T2438" i="5" s="1"/>
  <c r="B2439" i="5"/>
  <c r="T2439" i="5" s="1"/>
  <c r="B2440" i="5"/>
  <c r="T2440" i="5" s="1"/>
  <c r="B2441" i="5"/>
  <c r="T2441" i="5"/>
  <c r="B2442" i="5"/>
  <c r="T2442" i="5" s="1"/>
  <c r="B2443" i="5"/>
  <c r="T2443" i="5" s="1"/>
  <c r="B2444" i="5"/>
  <c r="T2444" i="5" s="1"/>
  <c r="B2445" i="5"/>
  <c r="T2445" i="5"/>
  <c r="B2446" i="5"/>
  <c r="T2446" i="5" s="1"/>
  <c r="B2447" i="5"/>
  <c r="T2447" i="5" s="1"/>
  <c r="B2448" i="5"/>
  <c r="T2448" i="5" s="1"/>
  <c r="B2449" i="5"/>
  <c r="T2449" i="5"/>
  <c r="B2450" i="5"/>
  <c r="T2450" i="5" s="1"/>
  <c r="B2451" i="5"/>
  <c r="T2451" i="5" s="1"/>
  <c r="B2452" i="5"/>
  <c r="T2452" i="5" s="1"/>
  <c r="B2453" i="5"/>
  <c r="T2453" i="5"/>
  <c r="B2454" i="5"/>
  <c r="T2454" i="5" s="1"/>
  <c r="B2455" i="5"/>
  <c r="T2455" i="5" s="1"/>
  <c r="B2456" i="5"/>
  <c r="T2456" i="5" s="1"/>
  <c r="B2457" i="5"/>
  <c r="T2457" i="5"/>
  <c r="B2458" i="5"/>
  <c r="T2458" i="5" s="1"/>
  <c r="B2459" i="5"/>
  <c r="T2459" i="5" s="1"/>
  <c r="B2460" i="5"/>
  <c r="T2460" i="5" s="1"/>
  <c r="B2461" i="5"/>
  <c r="T2461" i="5"/>
  <c r="B2462" i="5"/>
  <c r="T2462" i="5" s="1"/>
  <c r="B2463" i="5"/>
  <c r="T2463" i="5" s="1"/>
  <c r="B2464" i="5"/>
  <c r="T2464" i="5" s="1"/>
  <c r="B2465" i="5"/>
  <c r="T2465" i="5"/>
  <c r="B2466" i="5"/>
  <c r="T2466" i="5" s="1"/>
  <c r="B2467" i="5"/>
  <c r="T2467" i="5" s="1"/>
  <c r="B2468" i="5"/>
  <c r="T2468" i="5" s="1"/>
  <c r="B2469" i="5"/>
  <c r="T2469" i="5"/>
  <c r="B2470" i="5"/>
  <c r="T2470" i="5" s="1"/>
  <c r="B2471" i="5"/>
  <c r="T2471" i="5" s="1"/>
  <c r="B2472" i="5"/>
  <c r="T2472" i="5" s="1"/>
  <c r="B2473" i="5"/>
  <c r="T2473" i="5"/>
  <c r="B2474" i="5"/>
  <c r="T2474" i="5" s="1"/>
  <c r="B2475" i="5"/>
  <c r="T2475" i="5" s="1"/>
  <c r="B2476" i="5"/>
  <c r="T2476" i="5" s="1"/>
  <c r="B2477" i="5"/>
  <c r="T2477" i="5"/>
  <c r="B2478" i="5"/>
  <c r="T2478" i="5" s="1"/>
  <c r="B2479" i="5"/>
  <c r="T2479" i="5" s="1"/>
  <c r="B2480" i="5"/>
  <c r="T2480" i="5" s="1"/>
  <c r="B2481" i="5"/>
  <c r="T2481" i="5"/>
  <c r="B2482" i="5"/>
  <c r="T2482" i="5" s="1"/>
  <c r="B2483" i="5"/>
  <c r="T2483" i="5" s="1"/>
  <c r="B2484" i="5"/>
  <c r="T2484" i="5" s="1"/>
  <c r="B2485" i="5"/>
  <c r="T2485" i="5"/>
  <c r="B2486" i="5"/>
  <c r="T2486" i="5" s="1"/>
  <c r="B2487" i="5"/>
  <c r="T2487" i="5" s="1"/>
  <c r="B2488" i="5"/>
  <c r="T2488" i="5" s="1"/>
  <c r="B2489" i="5"/>
  <c r="T2489" i="5"/>
  <c r="B2490" i="5"/>
  <c r="T2490" i="5" s="1"/>
  <c r="B2491" i="5"/>
  <c r="T2491" i="5" s="1"/>
  <c r="B2492" i="5"/>
  <c r="T2492" i="5" s="1"/>
  <c r="B2493" i="5"/>
  <c r="T2493" i="5"/>
  <c r="B2494" i="5"/>
  <c r="T2494" i="5" s="1"/>
  <c r="B2495" i="5"/>
  <c r="T2495" i="5" s="1"/>
  <c r="B2496" i="5"/>
  <c r="T2496" i="5" s="1"/>
  <c r="B2497" i="5"/>
  <c r="T2497" i="5"/>
  <c r="B2498" i="5"/>
  <c r="T2498" i="5" s="1"/>
  <c r="B2499" i="5"/>
  <c r="T2499" i="5" s="1"/>
  <c r="B2500" i="5"/>
  <c r="T2500" i="5" s="1"/>
  <c r="B2501" i="5"/>
  <c r="T2501" i="5"/>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V45" i="5"/>
  <c r="E45" i="5" s="1"/>
  <c r="X45" i="5" s="1"/>
  <c r="V46" i="5"/>
  <c r="I46" i="5" s="1"/>
  <c r="V47" i="5"/>
  <c r="E47" i="5" s="1"/>
  <c r="X47" i="5" s="1"/>
  <c r="V48" i="5"/>
  <c r="E48" i="5" s="1"/>
  <c r="V49" i="5"/>
  <c r="E49" i="5" s="1"/>
  <c r="V50" i="5"/>
  <c r="E50" i="5" s="1"/>
  <c r="V51" i="5"/>
  <c r="E51" i="5" s="1"/>
  <c r="V52" i="5"/>
  <c r="E52" i="5" s="1"/>
  <c r="V53" i="5"/>
  <c r="E53" i="5" s="1"/>
  <c r="X53" i="5" s="1"/>
  <c r="V54" i="5"/>
  <c r="E54" i="5" s="1"/>
  <c r="X54" i="5" s="1"/>
  <c r="V55" i="5"/>
  <c r="E55" i="5" s="1"/>
  <c r="X55" i="5" s="1"/>
  <c r="V56" i="5"/>
  <c r="E56" i="5" s="1"/>
  <c r="X56" i="5" s="1"/>
  <c r="V57" i="5"/>
  <c r="E57" i="5" s="1"/>
  <c r="X57" i="5" s="1"/>
  <c r="V58" i="5"/>
  <c r="E58" i="5" s="1"/>
  <c r="X58" i="5" s="1"/>
  <c r="V59" i="5"/>
  <c r="E59" i="5" s="1"/>
  <c r="X59" i="5" s="1"/>
  <c r="V60" i="5"/>
  <c r="E60" i="5" s="1"/>
  <c r="V61" i="5"/>
  <c r="E61" i="5" s="1"/>
  <c r="V62" i="5"/>
  <c r="E62" i="5" s="1"/>
  <c r="V63" i="5"/>
  <c r="E63" i="5" s="1"/>
  <c r="V64" i="5"/>
  <c r="E64" i="5" s="1"/>
  <c r="X64" i="5" s="1"/>
  <c r="V65" i="5"/>
  <c r="E65" i="5" s="1"/>
  <c r="V66" i="5"/>
  <c r="E66" i="5" s="1"/>
  <c r="X66" i="5" s="1"/>
  <c r="V67" i="5"/>
  <c r="E67" i="5" s="1"/>
  <c r="X67" i="5" s="1"/>
  <c r="V68" i="5"/>
  <c r="E68" i="5" s="1"/>
  <c r="X68" i="5" s="1"/>
  <c r="V69" i="5"/>
  <c r="E69" i="5" s="1"/>
  <c r="X69" i="5" s="1"/>
  <c r="V70" i="5"/>
  <c r="E70" i="5" s="1"/>
  <c r="X70" i="5" s="1"/>
  <c r="V71" i="5"/>
  <c r="E71" i="5" s="1"/>
  <c r="X71" i="5" s="1"/>
  <c r="V72" i="5"/>
  <c r="E72" i="5" s="1"/>
  <c r="V73" i="5"/>
  <c r="E73" i="5" s="1"/>
  <c r="V74" i="5"/>
  <c r="E74" i="5" s="1"/>
  <c r="V75" i="5"/>
  <c r="E75" i="5" s="1"/>
  <c r="V76" i="5"/>
  <c r="E76" i="5" s="1"/>
  <c r="V77" i="5"/>
  <c r="E77" i="5" s="1"/>
  <c r="X77" i="5" s="1"/>
  <c r="V78" i="5"/>
  <c r="E78" i="5" s="1"/>
  <c r="X78" i="5" s="1"/>
  <c r="V79" i="5"/>
  <c r="E79" i="5" s="1"/>
  <c r="X79" i="5" s="1"/>
  <c r="V80" i="5"/>
  <c r="E80" i="5" s="1"/>
  <c r="X80" i="5" s="1"/>
  <c r="V81" i="5"/>
  <c r="E81" i="5" s="1"/>
  <c r="X81" i="5" s="1"/>
  <c r="V82" i="5"/>
  <c r="E82" i="5" s="1"/>
  <c r="X82" i="5" s="1"/>
  <c r="V83" i="5"/>
  <c r="E83" i="5" s="1"/>
  <c r="X83" i="5" s="1"/>
  <c r="V84" i="5"/>
  <c r="E84" i="5" s="1"/>
  <c r="V85" i="5"/>
  <c r="E85" i="5" s="1"/>
  <c r="V86" i="5"/>
  <c r="E86" i="5" s="1"/>
  <c r="V87" i="5"/>
  <c r="E87" i="5" s="1"/>
  <c r="X87" i="5" s="1"/>
  <c r="V88" i="5"/>
  <c r="E88" i="5" s="1"/>
  <c r="X88" i="5" s="1"/>
  <c r="V89" i="5"/>
  <c r="E89" i="5" s="1"/>
  <c r="X89" i="5" s="1"/>
  <c r="V90" i="5"/>
  <c r="E90" i="5" s="1"/>
  <c r="X90" i="5" s="1"/>
  <c r="V91" i="5"/>
  <c r="E91" i="5" s="1"/>
  <c r="X91" i="5" s="1"/>
  <c r="V92" i="5"/>
  <c r="E92" i="5" s="1"/>
  <c r="X92" i="5" s="1"/>
  <c r="V93" i="5"/>
  <c r="E93" i="5" s="1"/>
  <c r="X93" i="5" s="1"/>
  <c r="V94" i="5"/>
  <c r="E94" i="5" s="1"/>
  <c r="X94" i="5" s="1"/>
  <c r="V95" i="5"/>
  <c r="E95" i="5" s="1"/>
  <c r="X95" i="5" s="1"/>
  <c r="V96" i="5"/>
  <c r="E96" i="5" s="1"/>
  <c r="V97" i="5"/>
  <c r="E97" i="5" s="1"/>
  <c r="V98" i="5"/>
  <c r="E98" i="5" s="1"/>
  <c r="V99" i="5"/>
  <c r="E99" i="5" s="1"/>
  <c r="V100" i="5"/>
  <c r="E100" i="5" s="1"/>
  <c r="X100" i="5" s="1"/>
  <c r="V101" i="5"/>
  <c r="E101" i="5" s="1"/>
  <c r="X101" i="5" s="1"/>
  <c r="V102" i="5"/>
  <c r="E102" i="5" s="1"/>
  <c r="X102" i="5" s="1"/>
  <c r="V103" i="5"/>
  <c r="E103" i="5" s="1"/>
  <c r="X103" i="5" s="1"/>
  <c r="V104" i="5"/>
  <c r="E104" i="5" s="1"/>
  <c r="X104" i="5" s="1"/>
  <c r="V105" i="5"/>
  <c r="E105" i="5" s="1"/>
  <c r="X105" i="5" s="1"/>
  <c r="V106" i="5"/>
  <c r="E106" i="5" s="1"/>
  <c r="X106" i="5" s="1"/>
  <c r="V107" i="5"/>
  <c r="E107" i="5" s="1"/>
  <c r="X107" i="5" s="1"/>
  <c r="V108" i="5"/>
  <c r="E108" i="5" s="1"/>
  <c r="V109" i="5"/>
  <c r="E109" i="5" s="1"/>
  <c r="V110" i="5"/>
  <c r="E110" i="5" s="1"/>
  <c r="V111" i="5"/>
  <c r="E111" i="5" s="1"/>
  <c r="V112" i="5"/>
  <c r="E112" i="5" s="1"/>
  <c r="X112" i="5" s="1"/>
  <c r="V113" i="5"/>
  <c r="E113" i="5" s="1"/>
  <c r="X113" i="5" s="1"/>
  <c r="V114" i="5"/>
  <c r="E114" i="5" s="1"/>
  <c r="X114" i="5" s="1"/>
  <c r="V115" i="5"/>
  <c r="E115" i="5" s="1"/>
  <c r="X115" i="5" s="1"/>
  <c r="V116" i="5"/>
  <c r="E116" i="5" s="1"/>
  <c r="X116" i="5" s="1"/>
  <c r="V117" i="5"/>
  <c r="E117" i="5" s="1"/>
  <c r="X117" i="5" s="1"/>
  <c r="V118" i="5"/>
  <c r="E118" i="5" s="1"/>
  <c r="X118" i="5" s="1"/>
  <c r="V119" i="5"/>
  <c r="E119" i="5" s="1"/>
  <c r="X119" i="5" s="1"/>
  <c r="V120" i="5"/>
  <c r="E120" i="5" s="1"/>
  <c r="V121" i="5"/>
  <c r="E121" i="5" s="1"/>
  <c r="V122" i="5"/>
  <c r="E122" i="5" s="1"/>
  <c r="V123" i="5"/>
  <c r="E123" i="5" s="1"/>
  <c r="X123" i="5" s="1"/>
  <c r="V124" i="5"/>
  <c r="E124" i="5" s="1"/>
  <c r="V125" i="5"/>
  <c r="E125" i="5" s="1"/>
  <c r="X125" i="5" s="1"/>
  <c r="V126" i="5"/>
  <c r="E126" i="5" s="1"/>
  <c r="X126" i="5" s="1"/>
  <c r="V127" i="5"/>
  <c r="E127" i="5" s="1"/>
  <c r="X127" i="5" s="1"/>
  <c r="V128" i="5"/>
  <c r="E128" i="5" s="1"/>
  <c r="X128" i="5" s="1"/>
  <c r="V129" i="5"/>
  <c r="E129" i="5" s="1"/>
  <c r="X129" i="5" s="1"/>
  <c r="V130" i="5"/>
  <c r="E130" i="5" s="1"/>
  <c r="X130" i="5" s="1"/>
  <c r="V131" i="5"/>
  <c r="E131" i="5" s="1"/>
  <c r="X131" i="5" s="1"/>
  <c r="V132" i="5"/>
  <c r="E132" i="5" s="1"/>
  <c r="V133" i="5"/>
  <c r="E133" i="5" s="1"/>
  <c r="V134" i="5"/>
  <c r="E134" i="5" s="1"/>
  <c r="V135" i="5"/>
  <c r="E135" i="5" s="1"/>
  <c r="V136" i="5"/>
  <c r="E136" i="5" s="1"/>
  <c r="V137" i="5"/>
  <c r="E137" i="5" s="1"/>
  <c r="X137" i="5" s="1"/>
  <c r="V138" i="5"/>
  <c r="E138" i="5" s="1"/>
  <c r="X138" i="5" s="1"/>
  <c r="V139" i="5"/>
  <c r="E139" i="5" s="1"/>
  <c r="X139" i="5" s="1"/>
  <c r="V140" i="5"/>
  <c r="E140" i="5" s="1"/>
  <c r="X140" i="5" s="1"/>
  <c r="V141" i="5"/>
  <c r="E141" i="5" s="1"/>
  <c r="X141" i="5" s="1"/>
  <c r="V142" i="5"/>
  <c r="E142" i="5" s="1"/>
  <c r="X142" i="5" s="1"/>
  <c r="V143" i="5"/>
  <c r="E143" i="5" s="1"/>
  <c r="X143" i="5" s="1"/>
  <c r="V144" i="5"/>
  <c r="E144" i="5" s="1"/>
  <c r="V145" i="5"/>
  <c r="E145" i="5" s="1"/>
  <c r="V146" i="5"/>
  <c r="E146" i="5" s="1"/>
  <c r="V147" i="5"/>
  <c r="E147" i="5" s="1"/>
  <c r="V148" i="5"/>
  <c r="E148" i="5" s="1"/>
  <c r="X148" i="5" s="1"/>
  <c r="V149" i="5"/>
  <c r="E149" i="5" s="1"/>
  <c r="X149" i="5" s="1"/>
  <c r="V150" i="5"/>
  <c r="E150" i="5" s="1"/>
  <c r="X150" i="5" s="1"/>
  <c r="V151" i="5"/>
  <c r="E151" i="5" s="1"/>
  <c r="X151" i="5" s="1"/>
  <c r="V152" i="5"/>
  <c r="E152" i="5" s="1"/>
  <c r="X152" i="5" s="1"/>
  <c r="V153" i="5"/>
  <c r="E153" i="5" s="1"/>
  <c r="X153" i="5" s="1"/>
  <c r="V154" i="5"/>
  <c r="E154" i="5" s="1"/>
  <c r="X154" i="5" s="1"/>
  <c r="V155" i="5"/>
  <c r="E155" i="5" s="1"/>
  <c r="X155" i="5" s="1"/>
  <c r="V156" i="5"/>
  <c r="E156" i="5" s="1"/>
  <c r="V157" i="5"/>
  <c r="E157" i="5" s="1"/>
  <c r="V158" i="5"/>
  <c r="E158" i="5" s="1"/>
  <c r="X158" i="5" s="1"/>
  <c r="V159" i="5"/>
  <c r="E159" i="5" s="1"/>
  <c r="V160" i="5"/>
  <c r="E160" i="5" s="1"/>
  <c r="X160" i="5" s="1"/>
  <c r="V161" i="5"/>
  <c r="E161" i="5" s="1"/>
  <c r="X161" i="5" s="1"/>
  <c r="V162" i="5"/>
  <c r="E162" i="5" s="1"/>
  <c r="X162" i="5" s="1"/>
  <c r="V163" i="5"/>
  <c r="E163" i="5" s="1"/>
  <c r="X163" i="5" s="1"/>
  <c r="V164" i="5"/>
  <c r="E164" i="5" s="1"/>
  <c r="X164" i="5" s="1"/>
  <c r="V165" i="5"/>
  <c r="E165" i="5" s="1"/>
  <c r="X165" i="5" s="1"/>
  <c r="V166" i="5"/>
  <c r="E166" i="5" s="1"/>
  <c r="X166" i="5" s="1"/>
  <c r="V167" i="5"/>
  <c r="E167" i="5" s="1"/>
  <c r="X167" i="5" s="1"/>
  <c r="V168" i="5"/>
  <c r="E168" i="5" s="1"/>
  <c r="V169" i="5"/>
  <c r="E169" i="5" s="1"/>
  <c r="V170" i="5"/>
  <c r="E170" i="5" s="1"/>
  <c r="V171" i="5"/>
  <c r="E171" i="5" s="1"/>
  <c r="X171" i="5" s="1"/>
  <c r="V172" i="5"/>
  <c r="E172" i="5" s="1"/>
  <c r="X172" i="5" s="1"/>
  <c r="V173" i="5"/>
  <c r="E173" i="5" s="1"/>
  <c r="X173" i="5" s="1"/>
  <c r="V174" i="5"/>
  <c r="E174" i="5" s="1"/>
  <c r="X174" i="5" s="1"/>
  <c r="V175" i="5"/>
  <c r="E175" i="5" s="1"/>
  <c r="X175" i="5" s="1"/>
  <c r="V176" i="5"/>
  <c r="E176" i="5" s="1"/>
  <c r="X176" i="5" s="1"/>
  <c r="V177" i="5"/>
  <c r="E177" i="5" s="1"/>
  <c r="X177" i="5" s="1"/>
  <c r="V178" i="5"/>
  <c r="E178" i="5" s="1"/>
  <c r="X178" i="5" s="1"/>
  <c r="V179" i="5"/>
  <c r="E179" i="5" s="1"/>
  <c r="X179" i="5" s="1"/>
  <c r="V180" i="5"/>
  <c r="E180" i="5"/>
  <c r="V181" i="5"/>
  <c r="E181" i="5" s="1"/>
  <c r="V182" i="5"/>
  <c r="E182" i="5" s="1"/>
  <c r="V183" i="5"/>
  <c r="E183" i="5" s="1"/>
  <c r="V184" i="5"/>
  <c r="E184" i="5" s="1"/>
  <c r="X184" i="5" s="1"/>
  <c r="V185" i="5"/>
  <c r="E185" i="5" s="1"/>
  <c r="X185" i="5" s="1"/>
  <c r="V186" i="5"/>
  <c r="E186" i="5" s="1"/>
  <c r="X186" i="5" s="1"/>
  <c r="V187" i="5"/>
  <c r="E187" i="5" s="1"/>
  <c r="X187" i="5" s="1"/>
  <c r="V188" i="5"/>
  <c r="E188" i="5"/>
  <c r="X188" i="5" s="1"/>
  <c r="V189" i="5"/>
  <c r="E189" i="5" s="1"/>
  <c r="X189" i="5" s="1"/>
  <c r="V190" i="5"/>
  <c r="E190" i="5"/>
  <c r="V191" i="5"/>
  <c r="E191" i="5" s="1"/>
  <c r="V192" i="5"/>
  <c r="E192" i="5" s="1"/>
  <c r="V193" i="5"/>
  <c r="E193" i="5" s="1"/>
  <c r="V194" i="5"/>
  <c r="E194" i="5" s="1"/>
  <c r="X194" i="5" s="1"/>
  <c r="V195" i="5"/>
  <c r="E195" i="5" s="1"/>
  <c r="X195" i="5" s="1"/>
  <c r="V196" i="5"/>
  <c r="E196" i="5"/>
  <c r="X196" i="5" s="1"/>
  <c r="V197" i="5"/>
  <c r="E197" i="5" s="1"/>
  <c r="X197" i="5" s="1"/>
  <c r="V198" i="5"/>
  <c r="E198" i="5" s="1"/>
  <c r="X198" i="5" s="1"/>
  <c r="V199" i="5"/>
  <c r="E199" i="5" s="1"/>
  <c r="X199" i="5" s="1"/>
  <c r="V200" i="5"/>
  <c r="E200" i="5" s="1"/>
  <c r="V201" i="5"/>
  <c r="E201" i="5" s="1"/>
  <c r="V202" i="5"/>
  <c r="E202" i="5" s="1"/>
  <c r="V203" i="5"/>
  <c r="E203" i="5" s="1"/>
  <c r="V204" i="5"/>
  <c r="E204" i="5"/>
  <c r="X204" i="5" s="1"/>
  <c r="V205" i="5"/>
  <c r="E205" i="5" s="1"/>
  <c r="X205" i="5" s="1"/>
  <c r="V206" i="5"/>
  <c r="E206" i="5"/>
  <c r="X206" i="5" s="1"/>
  <c r="V207" i="5"/>
  <c r="E207" i="5" s="1"/>
  <c r="X207" i="5" s="1"/>
  <c r="V208" i="5"/>
  <c r="E208" i="5" s="1"/>
  <c r="X208" i="5" s="1"/>
  <c r="V209" i="5"/>
  <c r="E209" i="5" s="1"/>
  <c r="X209" i="5" s="1"/>
  <c r="V210" i="5"/>
  <c r="E210" i="5" s="1"/>
  <c r="V211" i="5"/>
  <c r="E211" i="5" s="1"/>
  <c r="V212" i="5"/>
  <c r="E212" i="5"/>
  <c r="X212" i="5" s="1"/>
  <c r="V213" i="5"/>
  <c r="E213" i="5" s="1"/>
  <c r="X213" i="5" s="1"/>
  <c r="V214" i="5"/>
  <c r="E214" i="5" s="1"/>
  <c r="X214" i="5" s="1"/>
  <c r="V215" i="5"/>
  <c r="E215" i="5" s="1"/>
  <c r="X215" i="5" s="1"/>
  <c r="V216" i="5"/>
  <c r="E216" i="5"/>
  <c r="X216" i="5" s="1"/>
  <c r="V217" i="5"/>
  <c r="E217" i="5" s="1"/>
  <c r="X217" i="5" s="1"/>
  <c r="V218" i="5"/>
  <c r="E218" i="5"/>
  <c r="X218" i="5" s="1"/>
  <c r="V219" i="5"/>
  <c r="E219" i="5" s="1"/>
  <c r="V220" i="5"/>
  <c r="E220" i="5"/>
  <c r="V221" i="5"/>
  <c r="E221" i="5" s="1"/>
  <c r="V222" i="5"/>
  <c r="E222" i="5" s="1"/>
  <c r="V223" i="5"/>
  <c r="E223" i="5" s="1"/>
  <c r="X223" i="5" s="1"/>
  <c r="V224" i="5"/>
  <c r="E224" i="5"/>
  <c r="X224" i="5" s="1"/>
  <c r="V225" i="5"/>
  <c r="E225" i="5" s="1"/>
  <c r="X225" i="5" s="1"/>
  <c r="V226" i="5"/>
  <c r="E226" i="5"/>
  <c r="X226" i="5" s="1"/>
  <c r="V227" i="5"/>
  <c r="E227" i="5" s="1"/>
  <c r="X227" i="5" s="1"/>
  <c r="V228" i="5"/>
  <c r="E228" i="5"/>
  <c r="V229" i="5"/>
  <c r="E229" i="5" s="1"/>
  <c r="V230" i="5"/>
  <c r="E230" i="5" s="1"/>
  <c r="V231" i="5"/>
  <c r="E231" i="5" s="1"/>
  <c r="V232" i="5"/>
  <c r="E232" i="5"/>
  <c r="X232" i="5" s="1"/>
  <c r="V233" i="5"/>
  <c r="E233" i="5" s="1"/>
  <c r="X233" i="5" s="1"/>
  <c r="V234" i="5"/>
  <c r="E234" i="5"/>
  <c r="X234" i="5" s="1"/>
  <c r="V235" i="5"/>
  <c r="E235" i="5" s="1"/>
  <c r="X235" i="5" s="1"/>
  <c r="V236" i="5"/>
  <c r="E236" i="5"/>
  <c r="V237" i="5"/>
  <c r="E237" i="5" s="1"/>
  <c r="V238" i="5"/>
  <c r="E238" i="5" s="1"/>
  <c r="V239" i="5"/>
  <c r="E239" i="5" s="1"/>
  <c r="V240" i="5"/>
  <c r="E240" i="5"/>
  <c r="X240" i="5" s="1"/>
  <c r="V241" i="5"/>
  <c r="E241" i="5" s="1"/>
  <c r="X241" i="5" s="1"/>
  <c r="V242" i="5"/>
  <c r="E242" i="5"/>
  <c r="X242" i="5" s="1"/>
  <c r="V243" i="5"/>
  <c r="E243" i="5" s="1"/>
  <c r="X243" i="5" s="1"/>
  <c r="V244" i="5"/>
  <c r="E244" i="5"/>
  <c r="X244" i="5" s="1"/>
  <c r="V245" i="5"/>
  <c r="E245" i="5" s="1"/>
  <c r="V246" i="5"/>
  <c r="E246" i="5" s="1"/>
  <c r="V247" i="5"/>
  <c r="E247" i="5" s="1"/>
  <c r="V248" i="5"/>
  <c r="E248" i="5"/>
  <c r="V249" i="5"/>
  <c r="E249" i="5" s="1"/>
  <c r="X249" i="5" s="1"/>
  <c r="V250" i="5"/>
  <c r="E250" i="5"/>
  <c r="X250" i="5" s="1"/>
  <c r="V251" i="5"/>
  <c r="E251" i="5" s="1"/>
  <c r="X251" i="5" s="1"/>
  <c r="V252" i="5"/>
  <c r="E252" i="5"/>
  <c r="X252" i="5" s="1"/>
  <c r="V253" i="5"/>
  <c r="E253" i="5" s="1"/>
  <c r="X253" i="5" s="1"/>
  <c r="V254" i="5"/>
  <c r="E254" i="5" s="1"/>
  <c r="V255" i="5"/>
  <c r="E255" i="5" s="1"/>
  <c r="V256" i="5"/>
  <c r="E256" i="5"/>
  <c r="X256" i="5" s="1"/>
  <c r="V257" i="5"/>
  <c r="E257" i="5" s="1"/>
  <c r="X257" i="5" s="1"/>
  <c r="V258" i="5"/>
  <c r="E258" i="5"/>
  <c r="X258" i="5" s="1"/>
  <c r="V259" i="5"/>
  <c r="E259" i="5" s="1"/>
  <c r="X259" i="5" s="1"/>
  <c r="V260" i="5"/>
  <c r="E260" i="5"/>
  <c r="X260" i="5" s="1"/>
  <c r="V261" i="5"/>
  <c r="E261" i="5" s="1"/>
  <c r="X261" i="5" s="1"/>
  <c r="V262" i="5"/>
  <c r="E262" i="5" s="1"/>
  <c r="X262" i="5" s="1"/>
  <c r="V263" i="5"/>
  <c r="E263" i="5" s="1"/>
  <c r="V264" i="5"/>
  <c r="E264" i="5"/>
  <c r="V265" i="5"/>
  <c r="E265" i="5" s="1"/>
  <c r="X265" i="5" s="1"/>
  <c r="V266" i="5"/>
  <c r="E266" i="5"/>
  <c r="X266" i="5" s="1"/>
  <c r="V267" i="5"/>
  <c r="E267" i="5" s="1"/>
  <c r="X267" i="5" s="1"/>
  <c r="V268" i="5"/>
  <c r="E268" i="5"/>
  <c r="X268" i="5" s="1"/>
  <c r="V269" i="5"/>
  <c r="E269" i="5" s="1"/>
  <c r="X269" i="5" s="1"/>
  <c r="V270" i="5"/>
  <c r="E270" i="5" s="1"/>
  <c r="X270" i="5" s="1"/>
  <c r="V271" i="5"/>
  <c r="E271" i="5" s="1"/>
  <c r="X271" i="5" s="1"/>
  <c r="V272" i="5"/>
  <c r="E272" i="5"/>
  <c r="V273" i="5"/>
  <c r="E273" i="5" s="1"/>
  <c r="V274" i="5"/>
  <c r="E274" i="5"/>
  <c r="X274" i="5" s="1"/>
  <c r="V275" i="5"/>
  <c r="E275" i="5" s="1"/>
  <c r="X275" i="5" s="1"/>
  <c r="V276" i="5"/>
  <c r="E276" i="5"/>
  <c r="V277" i="5"/>
  <c r="E277" i="5" s="1"/>
  <c r="X277" i="5" s="1"/>
  <c r="V278" i="5"/>
  <c r="E278" i="5" s="1"/>
  <c r="X278" i="5" s="1"/>
  <c r="V279" i="5"/>
  <c r="E279" i="5" s="1"/>
  <c r="X279" i="5" s="1"/>
  <c r="V280" i="5"/>
  <c r="E280" i="5"/>
  <c r="V281" i="5"/>
  <c r="E281" i="5" s="1"/>
  <c r="V282" i="5"/>
  <c r="E282" i="5"/>
  <c r="X282" i="5" s="1"/>
  <c r="V283" i="5"/>
  <c r="E283" i="5" s="1"/>
  <c r="X283" i="5" s="1"/>
  <c r="V284" i="5"/>
  <c r="E284" i="5"/>
  <c r="X284" i="5" s="1"/>
  <c r="V285" i="5"/>
  <c r="E285" i="5" s="1"/>
  <c r="X285" i="5" s="1"/>
  <c r="V286" i="5"/>
  <c r="E286" i="5" s="1"/>
  <c r="X286" i="5" s="1"/>
  <c r="V287" i="5"/>
  <c r="E287" i="5" s="1"/>
  <c r="X287" i="5" s="1"/>
  <c r="V288" i="5"/>
  <c r="E288" i="5"/>
  <c r="X288" i="5" s="1"/>
  <c r="V289" i="5"/>
  <c r="E289" i="5" s="1"/>
  <c r="V290" i="5"/>
  <c r="E290" i="5"/>
  <c r="V291" i="5"/>
  <c r="E291" i="5" s="1"/>
  <c r="V292" i="5"/>
  <c r="E292" i="5"/>
  <c r="X292" i="5" s="1"/>
  <c r="V293" i="5"/>
  <c r="E293" i="5" s="1"/>
  <c r="X293" i="5" s="1"/>
  <c r="V294" i="5"/>
  <c r="E294" i="5" s="1"/>
  <c r="X294" i="5" s="1"/>
  <c r="V295" i="5"/>
  <c r="E295" i="5" s="1"/>
  <c r="X295" i="5" s="1"/>
  <c r="V296" i="5"/>
  <c r="E296" i="5"/>
  <c r="X296" i="5" s="1"/>
  <c r="V297" i="5"/>
  <c r="E297" i="5" s="1"/>
  <c r="X297" i="5" s="1"/>
  <c r="V298" i="5"/>
  <c r="E298" i="5"/>
  <c r="V299" i="5"/>
  <c r="E299" i="5" s="1"/>
  <c r="V300" i="5"/>
  <c r="E300" i="5"/>
  <c r="X300" i="5" s="1"/>
  <c r="V301" i="5"/>
  <c r="E301" i="5" s="1"/>
  <c r="X301" i="5" s="1"/>
  <c r="V302" i="5"/>
  <c r="E302" i="5" s="1"/>
  <c r="X302" i="5" s="1"/>
  <c r="V303" i="5"/>
  <c r="E303" i="5" s="1"/>
  <c r="X303" i="5" s="1"/>
  <c r="V304" i="5"/>
  <c r="E304" i="5"/>
  <c r="X304" i="5" s="1"/>
  <c r="V305" i="5"/>
  <c r="E305" i="5" s="1"/>
  <c r="X305" i="5" s="1"/>
  <c r="V306" i="5"/>
  <c r="E306" i="5"/>
  <c r="V307" i="5"/>
  <c r="E307" i="5" s="1"/>
  <c r="V308" i="5"/>
  <c r="E308" i="5"/>
  <c r="V309" i="5"/>
  <c r="E309" i="5" s="1"/>
  <c r="V310" i="5"/>
  <c r="E310" i="5" s="1"/>
  <c r="X310" i="5" s="1"/>
  <c r="V311" i="5"/>
  <c r="E311" i="5" s="1"/>
  <c r="X311" i="5" s="1"/>
  <c r="V312" i="5"/>
  <c r="E312" i="5"/>
  <c r="X312" i="5" s="1"/>
  <c r="V313" i="5"/>
  <c r="E313" i="5" s="1"/>
  <c r="X313" i="5" s="1"/>
  <c r="V314" i="5"/>
  <c r="E314" i="5"/>
  <c r="X314" i="5" s="1"/>
  <c r="V315" i="5"/>
  <c r="E315" i="5" s="1"/>
  <c r="V316" i="5"/>
  <c r="E316" i="5"/>
  <c r="V317" i="5"/>
  <c r="E317" i="5" s="1"/>
  <c r="V318" i="5"/>
  <c r="E318" i="5" s="1"/>
  <c r="X318" i="5" s="1"/>
  <c r="V319" i="5"/>
  <c r="E319" i="5" s="1"/>
  <c r="V320" i="5"/>
  <c r="E320" i="5"/>
  <c r="X320" i="5" s="1"/>
  <c r="V321" i="5"/>
  <c r="E321" i="5" s="1"/>
  <c r="X321" i="5" s="1"/>
  <c r="V322" i="5"/>
  <c r="E322" i="5"/>
  <c r="V323" i="5"/>
  <c r="E323" i="5" s="1"/>
  <c r="X323" i="5" s="1"/>
  <c r="V324" i="5"/>
  <c r="E324" i="5"/>
  <c r="V325" i="5"/>
  <c r="E325" i="5" s="1"/>
  <c r="V326" i="5"/>
  <c r="E326" i="5" s="1"/>
  <c r="X326" i="5" s="1"/>
  <c r="V327" i="5"/>
  <c r="E327" i="5" s="1"/>
  <c r="V328" i="5"/>
  <c r="E328" i="5"/>
  <c r="X328" i="5" s="1"/>
  <c r="V329" i="5"/>
  <c r="E329" i="5" s="1"/>
  <c r="X329" i="5" s="1"/>
  <c r="V330" i="5"/>
  <c r="E330" i="5"/>
  <c r="X330" i="5" s="1"/>
  <c r="V331" i="5"/>
  <c r="E331" i="5" s="1"/>
  <c r="X331" i="5" s="1"/>
  <c r="V332" i="5"/>
  <c r="E332" i="5"/>
  <c r="V333" i="5"/>
  <c r="E333" i="5" s="1"/>
  <c r="V334" i="5"/>
  <c r="E334" i="5" s="1"/>
  <c r="V335" i="5"/>
  <c r="E335" i="5" s="1"/>
  <c r="V336" i="5"/>
  <c r="E336" i="5"/>
  <c r="X336" i="5" s="1"/>
  <c r="V337" i="5"/>
  <c r="E337" i="5" s="1"/>
  <c r="X337" i="5" s="1"/>
  <c r="V338" i="5"/>
  <c r="E338" i="5"/>
  <c r="X338" i="5" s="1"/>
  <c r="V339" i="5"/>
  <c r="E339" i="5" s="1"/>
  <c r="X339" i="5" s="1"/>
  <c r="V340" i="5"/>
  <c r="E340" i="5"/>
  <c r="X340" i="5" s="1"/>
  <c r="V341" i="5"/>
  <c r="E341" i="5" s="1"/>
  <c r="V342" i="5"/>
  <c r="E342" i="5" s="1"/>
  <c r="V343" i="5"/>
  <c r="E343" i="5" s="1"/>
  <c r="V344" i="5"/>
  <c r="E344" i="5"/>
  <c r="X344" i="5" s="1"/>
  <c r="V345" i="5"/>
  <c r="E345" i="5" s="1"/>
  <c r="X345" i="5" s="1"/>
  <c r="V346" i="5"/>
  <c r="E346" i="5"/>
  <c r="X346" i="5" s="1"/>
  <c r="V347" i="5"/>
  <c r="E347" i="5" s="1"/>
  <c r="X347" i="5" s="1"/>
  <c r="V348" i="5"/>
  <c r="E348" i="5"/>
  <c r="X348" i="5" s="1"/>
  <c r="V349" i="5"/>
  <c r="E349" i="5" s="1"/>
  <c r="X349" i="5" s="1"/>
  <c r="V350" i="5"/>
  <c r="E350" i="5" s="1"/>
  <c r="V351" i="5"/>
  <c r="E351" i="5" s="1"/>
  <c r="V352" i="5"/>
  <c r="E352" i="5"/>
  <c r="V353" i="5"/>
  <c r="E353" i="5" s="1"/>
  <c r="V354" i="5"/>
  <c r="E354" i="5"/>
  <c r="X354" i="5" s="1"/>
  <c r="V355" i="5"/>
  <c r="E355" i="5" s="1"/>
  <c r="X355" i="5" s="1"/>
  <c r="V356" i="5"/>
  <c r="E356" i="5"/>
  <c r="X356" i="5" s="1"/>
  <c r="V357" i="5"/>
  <c r="E357" i="5" s="1"/>
  <c r="V358" i="5"/>
  <c r="E358" i="5" s="1"/>
  <c r="X358" i="5" s="1"/>
  <c r="V359" i="5"/>
  <c r="E359" i="5" s="1"/>
  <c r="V360" i="5"/>
  <c r="E360" i="5"/>
  <c r="V361" i="5"/>
  <c r="E361" i="5" s="1"/>
  <c r="V362" i="5"/>
  <c r="E362" i="5"/>
  <c r="X362" i="5" s="1"/>
  <c r="V363" i="5"/>
  <c r="E363" i="5" s="1"/>
  <c r="X363" i="5" s="1"/>
  <c r="V364" i="5"/>
  <c r="E364" i="5"/>
  <c r="X364" i="5" s="1"/>
  <c r="V365" i="5"/>
  <c r="E365" i="5" s="1"/>
  <c r="X365" i="5" s="1"/>
  <c r="V366" i="5"/>
  <c r="E366" i="5" s="1"/>
  <c r="X366" i="5" s="1"/>
  <c r="V367" i="5"/>
  <c r="E367" i="5" s="1"/>
  <c r="X367" i="5" s="1"/>
  <c r="V368" i="5"/>
  <c r="E368" i="5"/>
  <c r="V369" i="5"/>
  <c r="E369" i="5" s="1"/>
  <c r="V370" i="5"/>
  <c r="E370" i="5"/>
  <c r="V371" i="5"/>
  <c r="E371" i="5" s="1"/>
  <c r="X371" i="5" s="1"/>
  <c r="V372" i="5"/>
  <c r="E372" i="5"/>
  <c r="X372" i="5" s="1"/>
  <c r="V373" i="5"/>
  <c r="E373" i="5" s="1"/>
  <c r="X373" i="5" s="1"/>
  <c r="V374" i="5"/>
  <c r="E374" i="5" s="1"/>
  <c r="X374" i="5" s="1"/>
  <c r="V375" i="5"/>
  <c r="E375" i="5" s="1"/>
  <c r="X375" i="5" s="1"/>
  <c r="V376" i="5"/>
  <c r="E376" i="5"/>
  <c r="V377" i="5"/>
  <c r="E377" i="5" s="1"/>
  <c r="V378" i="5"/>
  <c r="E378" i="5"/>
  <c r="X378" i="5" s="1"/>
  <c r="V379" i="5"/>
  <c r="E379" i="5" s="1"/>
  <c r="X379" i="5" s="1"/>
  <c r="V380" i="5"/>
  <c r="E380" i="5"/>
  <c r="X380" i="5" s="1"/>
  <c r="V381" i="5"/>
  <c r="E381" i="5" s="1"/>
  <c r="X381" i="5" s="1"/>
  <c r="V382" i="5"/>
  <c r="E382" i="5" s="1"/>
  <c r="X382" i="5" s="1"/>
  <c r="V383" i="5"/>
  <c r="E383" i="5" s="1"/>
  <c r="X383" i="5" s="1"/>
  <c r="V384" i="5"/>
  <c r="E384" i="5"/>
  <c r="X384" i="5" s="1"/>
  <c r="V385" i="5"/>
  <c r="E385" i="5" s="1"/>
  <c r="V386" i="5"/>
  <c r="E386" i="5"/>
  <c r="V387" i="5"/>
  <c r="E387" i="5" s="1"/>
  <c r="V388" i="5"/>
  <c r="E388" i="5"/>
  <c r="X388" i="5" s="1"/>
  <c r="V389" i="5"/>
  <c r="E389" i="5" s="1"/>
  <c r="X389" i="5" s="1"/>
  <c r="V390" i="5"/>
  <c r="E390" i="5" s="1"/>
  <c r="X390" i="5" s="1"/>
  <c r="V391" i="5"/>
  <c r="E391" i="5" s="1"/>
  <c r="X391" i="5" s="1"/>
  <c r="V392" i="5"/>
  <c r="E392" i="5"/>
  <c r="X392" i="5" s="1"/>
  <c r="V393" i="5"/>
  <c r="E393" i="5" s="1"/>
  <c r="X393" i="5" s="1"/>
  <c r="V394" i="5"/>
  <c r="E394" i="5"/>
  <c r="V395" i="5"/>
  <c r="E395" i="5" s="1"/>
  <c r="V396" i="5"/>
  <c r="E396" i="5"/>
  <c r="V397" i="5"/>
  <c r="E397" i="5" s="1"/>
  <c r="V398" i="5"/>
  <c r="E398" i="5" s="1"/>
  <c r="X398" i="5" s="1"/>
  <c r="V399" i="5"/>
  <c r="E399" i="5" s="1"/>
  <c r="X399" i="5" s="1"/>
  <c r="V400" i="5"/>
  <c r="E400" i="5"/>
  <c r="X400" i="5" s="1"/>
  <c r="V401" i="5"/>
  <c r="E401" i="5" s="1"/>
  <c r="X401" i="5" s="1"/>
  <c r="V402" i="5"/>
  <c r="E402" i="5"/>
  <c r="V403" i="5"/>
  <c r="E403" i="5" s="1"/>
  <c r="V404" i="5"/>
  <c r="E404" i="5"/>
  <c r="X404" i="5" s="1"/>
  <c r="V405" i="5"/>
  <c r="E405" i="5" s="1"/>
  <c r="V406" i="5"/>
  <c r="E406" i="5" s="1"/>
  <c r="X406" i="5" s="1"/>
  <c r="V407" i="5"/>
  <c r="E407" i="5" s="1"/>
  <c r="X407" i="5" s="1"/>
  <c r="V408" i="5"/>
  <c r="E408" i="5"/>
  <c r="X408" i="5" s="1"/>
  <c r="V409" i="5"/>
  <c r="E409" i="5" s="1"/>
  <c r="X409" i="5" s="1"/>
  <c r="V410" i="5"/>
  <c r="E410" i="5"/>
  <c r="X410" i="5" s="1"/>
  <c r="V411" i="5"/>
  <c r="E411" i="5" s="1"/>
  <c r="V412" i="5"/>
  <c r="E412" i="5"/>
  <c r="V413" i="5"/>
  <c r="E413" i="5" s="1"/>
  <c r="V414" i="5"/>
  <c r="E414" i="5" s="1"/>
  <c r="X414" i="5" s="1"/>
  <c r="V415" i="5"/>
  <c r="E415" i="5" s="1"/>
  <c r="X415" i="5" s="1"/>
  <c r="V416" i="5"/>
  <c r="E416" i="5"/>
  <c r="X416" i="5" s="1"/>
  <c r="V417" i="5"/>
  <c r="E417" i="5" s="1"/>
  <c r="X417" i="5" s="1"/>
  <c r="V418" i="5"/>
  <c r="E418" i="5"/>
  <c r="X418" i="5" s="1"/>
  <c r="V419" i="5"/>
  <c r="E419" i="5" s="1"/>
  <c r="X419" i="5" s="1"/>
  <c r="V420" i="5"/>
  <c r="E420" i="5"/>
  <c r="V421" i="5"/>
  <c r="E421" i="5" s="1"/>
  <c r="V422" i="5"/>
  <c r="E422" i="5" s="1"/>
  <c r="V423" i="5"/>
  <c r="E423" i="5" s="1"/>
  <c r="X423" i="5" s="1"/>
  <c r="V424" i="5"/>
  <c r="E424" i="5"/>
  <c r="X424" i="5" s="1"/>
  <c r="V425" i="5"/>
  <c r="E425" i="5" s="1"/>
  <c r="X425" i="5" s="1"/>
  <c r="V426" i="5"/>
  <c r="E426" i="5"/>
  <c r="X426" i="5" s="1"/>
  <c r="V427" i="5"/>
  <c r="E427" i="5" s="1"/>
  <c r="X427" i="5" s="1"/>
  <c r="V428" i="5"/>
  <c r="E428" i="5"/>
  <c r="V429" i="5"/>
  <c r="E429" i="5" s="1"/>
  <c r="V430" i="5"/>
  <c r="E430" i="5" s="1"/>
  <c r="V431" i="5"/>
  <c r="E431" i="5" s="1"/>
  <c r="X431" i="5" s="1"/>
  <c r="V432" i="5"/>
  <c r="E432" i="5"/>
  <c r="X432" i="5" s="1"/>
  <c r="V433" i="5"/>
  <c r="E433" i="5" s="1"/>
  <c r="X433" i="5" s="1"/>
  <c r="V434" i="5"/>
  <c r="E434" i="5"/>
  <c r="X434" i="5" s="1"/>
  <c r="V435" i="5"/>
  <c r="E435" i="5" s="1"/>
  <c r="X435" i="5" s="1"/>
  <c r="V436" i="5"/>
  <c r="E436" i="5"/>
  <c r="X436" i="5" s="1"/>
  <c r="V437" i="5"/>
  <c r="E437" i="5" s="1"/>
  <c r="V438" i="5"/>
  <c r="E438" i="5" s="1"/>
  <c r="V439" i="5"/>
  <c r="E439" i="5" s="1"/>
  <c r="V440" i="5"/>
  <c r="E440" i="5"/>
  <c r="V441" i="5"/>
  <c r="E441" i="5" s="1"/>
  <c r="X441" i="5" s="1"/>
  <c r="V442" i="5"/>
  <c r="E442" i="5"/>
  <c r="X442" i="5" s="1"/>
  <c r="V443" i="5"/>
  <c r="E443" i="5" s="1"/>
  <c r="X443" i="5" s="1"/>
  <c r="V444" i="5"/>
  <c r="E444" i="5" s="1"/>
  <c r="X444" i="5" s="1"/>
  <c r="V445" i="5"/>
  <c r="E445" i="5" s="1"/>
  <c r="X445" i="5" s="1"/>
  <c r="V446" i="5"/>
  <c r="E446" i="5"/>
  <c r="V447" i="5"/>
  <c r="E447" i="5" s="1"/>
  <c r="V448" i="5"/>
  <c r="E448" i="5"/>
  <c r="V449" i="5"/>
  <c r="E449" i="5" s="1"/>
  <c r="X449" i="5" s="1"/>
  <c r="V450" i="5"/>
  <c r="E450" i="5" s="1"/>
  <c r="X450" i="5" s="1"/>
  <c r="V451" i="5"/>
  <c r="E451" i="5" s="1"/>
  <c r="X451" i="5" s="1"/>
  <c r="V452" i="5"/>
  <c r="E452" i="5" s="1"/>
  <c r="X452" i="5" s="1"/>
  <c r="V453" i="5"/>
  <c r="E453" i="5" s="1"/>
  <c r="X453" i="5" s="1"/>
  <c r="V454" i="5"/>
  <c r="E454" i="5"/>
  <c r="X454" i="5" s="1"/>
  <c r="V455" i="5"/>
  <c r="E455" i="5" s="1"/>
  <c r="X455" i="5" s="1"/>
  <c r="V456" i="5"/>
  <c r="E456" i="5" s="1"/>
  <c r="V457" i="5"/>
  <c r="E457" i="5" s="1"/>
  <c r="V458" i="5"/>
  <c r="E458" i="5" s="1"/>
  <c r="V459" i="5"/>
  <c r="E459" i="5" s="1"/>
  <c r="V460" i="5"/>
  <c r="E460" i="5" s="1"/>
  <c r="V461" i="5"/>
  <c r="E461" i="5" s="1"/>
  <c r="X461" i="5" s="1"/>
  <c r="V462" i="5"/>
  <c r="E462" i="5"/>
  <c r="X462" i="5" s="1"/>
  <c r="V463" i="5"/>
  <c r="E463" i="5" s="1"/>
  <c r="X463" i="5" s="1"/>
  <c r="V464" i="5"/>
  <c r="E464" i="5"/>
  <c r="X464" i="5" s="1"/>
  <c r="V465" i="5"/>
  <c r="E465" i="5" s="1"/>
  <c r="X465" i="5" s="1"/>
  <c r="V466" i="5"/>
  <c r="E466" i="5" s="1"/>
  <c r="V467" i="5"/>
  <c r="E467" i="5" s="1"/>
  <c r="V468" i="5"/>
  <c r="E468" i="5" s="1"/>
  <c r="V469" i="5"/>
  <c r="E469" i="5" s="1"/>
  <c r="V470" i="5"/>
  <c r="E470" i="5"/>
  <c r="X470" i="5" s="1"/>
  <c r="V471" i="5"/>
  <c r="E471" i="5" s="1"/>
  <c r="X471" i="5" s="1"/>
  <c r="V472" i="5"/>
  <c r="E472" i="5" s="1"/>
  <c r="X472" i="5" s="1"/>
  <c r="V473" i="5"/>
  <c r="E473" i="5" s="1"/>
  <c r="X473" i="5" s="1"/>
  <c r="V474" i="5"/>
  <c r="E474" i="5" s="1"/>
  <c r="X474" i="5" s="1"/>
  <c r="V475" i="5"/>
  <c r="E475" i="5" s="1"/>
  <c r="X475" i="5" s="1"/>
  <c r="V476" i="5"/>
  <c r="E476" i="5" s="1"/>
  <c r="X476" i="5" s="1"/>
  <c r="V477" i="5"/>
  <c r="E477" i="5" s="1"/>
  <c r="V478" i="5"/>
  <c r="E478" i="5"/>
  <c r="V479" i="5"/>
  <c r="E479" i="5" s="1"/>
  <c r="V480" i="5"/>
  <c r="E480" i="5"/>
  <c r="V481" i="5"/>
  <c r="E481" i="5" s="1"/>
  <c r="X481" i="5" s="1"/>
  <c r="V482" i="5"/>
  <c r="E482" i="5" s="1"/>
  <c r="X482" i="5" s="1"/>
  <c r="V483" i="5"/>
  <c r="E483" i="5" s="1"/>
  <c r="X483" i="5" s="1"/>
  <c r="V484" i="5"/>
  <c r="E484" i="5" s="1"/>
  <c r="X484" i="5" s="1"/>
  <c r="V485" i="5"/>
  <c r="E485" i="5" s="1"/>
  <c r="X485" i="5" s="1"/>
  <c r="V486" i="5"/>
  <c r="E486" i="5"/>
  <c r="V487" i="5"/>
  <c r="E487" i="5" s="1"/>
  <c r="V488" i="5"/>
  <c r="E488" i="5" s="1"/>
  <c r="V489" i="5"/>
  <c r="E489" i="5" s="1"/>
  <c r="V490" i="5"/>
  <c r="E490" i="5" s="1"/>
  <c r="X490" i="5" s="1"/>
  <c r="V491" i="5"/>
  <c r="E491" i="5" s="1"/>
  <c r="V492" i="5"/>
  <c r="E492" i="5" s="1"/>
  <c r="X492" i="5" s="1"/>
  <c r="V493" i="5"/>
  <c r="E493" i="5" s="1"/>
  <c r="X493" i="5" s="1"/>
  <c r="V494" i="5"/>
  <c r="E494" i="5"/>
  <c r="X494" i="5" s="1"/>
  <c r="V495" i="5"/>
  <c r="E495" i="5" s="1"/>
  <c r="X495" i="5" s="1"/>
  <c r="V496" i="5"/>
  <c r="E496" i="5"/>
  <c r="V497" i="5"/>
  <c r="E497" i="5" s="1"/>
  <c r="V498" i="5"/>
  <c r="E498" i="5" s="1"/>
  <c r="V499" i="5"/>
  <c r="E499" i="5" s="1"/>
  <c r="V500" i="5"/>
  <c r="E500" i="5" s="1"/>
  <c r="V501" i="5"/>
  <c r="E501" i="5" s="1"/>
  <c r="X501" i="5" s="1"/>
  <c r="V502" i="5"/>
  <c r="E502" i="5"/>
  <c r="X502" i="5" s="1"/>
  <c r="V503" i="5"/>
  <c r="E503" i="5" s="1"/>
  <c r="X503" i="5" s="1"/>
  <c r="V504" i="5"/>
  <c r="E504" i="5" s="1"/>
  <c r="X504" i="5" s="1"/>
  <c r="V505" i="5"/>
  <c r="E505" i="5" s="1"/>
  <c r="X505" i="5" s="1"/>
  <c r="V506" i="5"/>
  <c r="E506" i="5" s="1"/>
  <c r="X506" i="5" s="1"/>
  <c r="V507" i="5"/>
  <c r="E507" i="5" s="1"/>
  <c r="V508" i="5"/>
  <c r="E508" i="5" s="1"/>
  <c r="V509" i="5"/>
  <c r="E509" i="5" s="1"/>
  <c r="V510" i="5"/>
  <c r="E510" i="5"/>
  <c r="V511" i="5"/>
  <c r="E511" i="5" s="1"/>
  <c r="X511" i="5" s="1"/>
  <c r="V512" i="5"/>
  <c r="E512" i="5"/>
  <c r="X512" i="5" s="1"/>
  <c r="V513" i="5"/>
  <c r="E513" i="5" s="1"/>
  <c r="X513" i="5" s="1"/>
  <c r="V514" i="5"/>
  <c r="E514" i="5" s="1"/>
  <c r="X514" i="5" s="1"/>
  <c r="V515" i="5"/>
  <c r="E515" i="5" s="1"/>
  <c r="X515" i="5" s="1"/>
  <c r="V516" i="5"/>
  <c r="E516" i="5" s="1"/>
  <c r="X516" i="5" s="1"/>
  <c r="V517" i="5"/>
  <c r="E517" i="5" s="1"/>
  <c r="V518" i="5"/>
  <c r="E518" i="5"/>
  <c r="V519" i="5"/>
  <c r="E519" i="5" s="1"/>
  <c r="X519" i="5" s="1"/>
  <c r="V520" i="5"/>
  <c r="E520" i="5" s="1"/>
  <c r="V521" i="5"/>
  <c r="E521" i="5" s="1"/>
  <c r="X521" i="5" s="1"/>
  <c r="V522" i="5"/>
  <c r="E522" i="5" s="1"/>
  <c r="X522" i="5" s="1"/>
  <c r="V523" i="5"/>
  <c r="E523" i="5" s="1"/>
  <c r="X523" i="5" s="1"/>
  <c r="V524" i="5"/>
  <c r="E524" i="5" s="1"/>
  <c r="X524" i="5" s="1"/>
  <c r="V525" i="5"/>
  <c r="E525" i="5" s="1"/>
  <c r="X525" i="5" s="1"/>
  <c r="V526" i="5"/>
  <c r="E526" i="5"/>
  <c r="X526" i="5" s="1"/>
  <c r="V527" i="5"/>
  <c r="E527" i="5" s="1"/>
  <c r="V528" i="5"/>
  <c r="E528" i="5"/>
  <c r="V529" i="5"/>
  <c r="E529" i="5" s="1"/>
  <c r="V530" i="5"/>
  <c r="E530" i="5" s="1"/>
  <c r="X530" i="5" s="1"/>
  <c r="V531" i="5"/>
  <c r="E531" i="5" s="1"/>
  <c r="X531" i="5" s="1"/>
  <c r="V532" i="5"/>
  <c r="E532" i="5" s="1"/>
  <c r="X532" i="5" s="1"/>
  <c r="V533" i="5"/>
  <c r="E533" i="5" s="1"/>
  <c r="X533" i="5" s="1"/>
  <c r="V534" i="5"/>
  <c r="E534" i="5"/>
  <c r="X534" i="5" s="1"/>
  <c r="V535" i="5"/>
  <c r="E535" i="5" s="1"/>
  <c r="X535" i="5" s="1"/>
  <c r="V536" i="5"/>
  <c r="E536" i="5" s="1"/>
  <c r="X536" i="5" s="1"/>
  <c r="V537" i="5"/>
  <c r="E537" i="5" s="1"/>
  <c r="V538" i="5"/>
  <c r="E538" i="5" s="1"/>
  <c r="V539" i="5"/>
  <c r="E539" i="5" s="1"/>
  <c r="V540" i="5"/>
  <c r="E540" i="5" s="1"/>
  <c r="V541" i="5"/>
  <c r="E541" i="5" s="1"/>
  <c r="X541" i="5" s="1"/>
  <c r="V542" i="5"/>
  <c r="E542" i="5"/>
  <c r="X542" i="5" s="1"/>
  <c r="V543" i="5"/>
  <c r="E543" i="5" s="1"/>
  <c r="X543" i="5" s="1"/>
  <c r="V544" i="5"/>
  <c r="E544" i="5"/>
  <c r="X544" i="5" s="1"/>
  <c r="V545" i="5"/>
  <c r="E545" i="5" s="1"/>
  <c r="X545" i="5" s="1"/>
  <c r="V546" i="5"/>
  <c r="E546" i="5" s="1"/>
  <c r="X546" i="5" s="1"/>
  <c r="V547" i="5"/>
  <c r="E547" i="5"/>
  <c r="V548" i="5"/>
  <c r="E548" i="5" s="1"/>
  <c r="V549" i="5"/>
  <c r="E549" i="5"/>
  <c r="X549" i="5" s="1"/>
  <c r="V550" i="5"/>
  <c r="E550" i="5" s="1"/>
  <c r="X550" i="5" s="1"/>
  <c r="V551" i="5"/>
  <c r="E551" i="5" s="1"/>
  <c r="X551" i="5" s="1"/>
  <c r="V552" i="5"/>
  <c r="E552" i="5" s="1"/>
  <c r="X552" i="5" s="1"/>
  <c r="V553" i="5"/>
  <c r="E553" i="5"/>
  <c r="X553" i="5" s="1"/>
  <c r="V554" i="5"/>
  <c r="E554" i="5" s="1"/>
  <c r="X554" i="5" s="1"/>
  <c r="V555" i="5"/>
  <c r="E555" i="5"/>
  <c r="V556" i="5"/>
  <c r="E556" i="5" s="1"/>
  <c r="V557" i="5"/>
  <c r="E557" i="5"/>
  <c r="X557" i="5" s="1"/>
  <c r="V558" i="5"/>
  <c r="E558" i="5" s="1"/>
  <c r="V559" i="5"/>
  <c r="E559" i="5" s="1"/>
  <c r="X559" i="5" s="1"/>
  <c r="V560" i="5"/>
  <c r="E560" i="5" s="1"/>
  <c r="X560" i="5" s="1"/>
  <c r="V561" i="5"/>
  <c r="E561" i="5"/>
  <c r="X561" i="5" s="1"/>
  <c r="V562" i="5"/>
  <c r="E562" i="5" s="1"/>
  <c r="X562" i="5" s="1"/>
  <c r="V563" i="5"/>
  <c r="E563" i="5"/>
  <c r="X563" i="5" s="1"/>
  <c r="V564" i="5"/>
  <c r="E564" i="5" s="1"/>
  <c r="V565" i="5"/>
  <c r="E565" i="5"/>
  <c r="V566" i="5"/>
  <c r="E566" i="5" s="1"/>
  <c r="V567" i="5"/>
  <c r="E567" i="5" s="1"/>
  <c r="V568" i="5"/>
  <c r="E568" i="5" s="1"/>
  <c r="X568" i="5" s="1"/>
  <c r="V569" i="5"/>
  <c r="E569" i="5"/>
  <c r="X569" i="5" s="1"/>
  <c r="V570" i="5"/>
  <c r="E570" i="5" s="1"/>
  <c r="X570" i="5" s="1"/>
  <c r="V571" i="5"/>
  <c r="E571" i="5"/>
  <c r="X571" i="5" s="1"/>
  <c r="V572" i="5"/>
  <c r="E572" i="5" s="1"/>
  <c r="X572" i="5" s="1"/>
  <c r="V573" i="5"/>
  <c r="E573" i="5"/>
  <c r="V574" i="5"/>
  <c r="E574" i="5" s="1"/>
  <c r="V575" i="5"/>
  <c r="E575" i="5" s="1"/>
  <c r="V576" i="5"/>
  <c r="E576" i="5" s="1"/>
  <c r="X576" i="5" s="1"/>
  <c r="V577" i="5"/>
  <c r="E577" i="5"/>
  <c r="X577" i="5" s="1"/>
  <c r="V578" i="5"/>
  <c r="E578" i="5" s="1"/>
  <c r="X578" i="5" s="1"/>
  <c r="V579" i="5"/>
  <c r="E579" i="5"/>
  <c r="X579" i="5" s="1"/>
  <c r="V580" i="5"/>
  <c r="E580" i="5" s="1"/>
  <c r="X580" i="5" s="1"/>
  <c r="V581" i="5"/>
  <c r="E581" i="5"/>
  <c r="V582" i="5"/>
  <c r="E582" i="5" s="1"/>
  <c r="V583" i="5"/>
  <c r="E583" i="5" s="1"/>
  <c r="V584" i="5"/>
  <c r="E584" i="5" s="1"/>
  <c r="V585" i="5"/>
  <c r="E585" i="5"/>
  <c r="X585" i="5" s="1"/>
  <c r="V586" i="5"/>
  <c r="E586" i="5" s="1"/>
  <c r="X586" i="5" s="1"/>
  <c r="V587" i="5"/>
  <c r="E587" i="5"/>
  <c r="X587" i="5" s="1"/>
  <c r="V588" i="5"/>
  <c r="E588" i="5" s="1"/>
  <c r="X588" i="5" s="1"/>
  <c r="V589" i="5"/>
  <c r="E589" i="5"/>
  <c r="X589" i="5" s="1"/>
  <c r="V590" i="5"/>
  <c r="E590" i="5" s="1"/>
  <c r="V591" i="5"/>
  <c r="E591" i="5" s="1"/>
  <c r="V592" i="5"/>
  <c r="E592" i="5" s="1"/>
  <c r="V593" i="5"/>
  <c r="E593" i="5"/>
  <c r="X593" i="5" s="1"/>
  <c r="V594" i="5"/>
  <c r="E594" i="5" s="1"/>
  <c r="X594" i="5" s="1"/>
  <c r="V595" i="5"/>
  <c r="E595" i="5"/>
  <c r="X595" i="5" s="1"/>
  <c r="V596" i="5"/>
  <c r="E596" i="5" s="1"/>
  <c r="X596" i="5" s="1"/>
  <c r="V597" i="5"/>
  <c r="E597" i="5"/>
  <c r="X597" i="5" s="1"/>
  <c r="V598" i="5"/>
  <c r="E598" i="5" s="1"/>
  <c r="X598" i="5" s="1"/>
  <c r="V599" i="5"/>
  <c r="E599" i="5" s="1"/>
  <c r="V600" i="5"/>
  <c r="E600" i="5" s="1"/>
  <c r="V601" i="5"/>
  <c r="E601" i="5"/>
  <c r="V602" i="5"/>
  <c r="E602" i="5" s="1"/>
  <c r="V603" i="5"/>
  <c r="E603" i="5"/>
  <c r="X603" i="5" s="1"/>
  <c r="V604" i="5"/>
  <c r="E604" i="5" s="1"/>
  <c r="X604" i="5" s="1"/>
  <c r="V605" i="5"/>
  <c r="E605" i="5"/>
  <c r="X605" i="5" s="1"/>
  <c r="V606" i="5"/>
  <c r="E606" i="5" s="1"/>
  <c r="X606" i="5" s="1"/>
  <c r="V607" i="5"/>
  <c r="E607" i="5" s="1"/>
  <c r="X607" i="5" s="1"/>
  <c r="V608" i="5"/>
  <c r="E608" i="5" s="1"/>
  <c r="V609" i="5"/>
  <c r="E609" i="5"/>
  <c r="V610" i="5"/>
  <c r="E610" i="5" s="1"/>
  <c r="V611" i="5"/>
  <c r="E611" i="5"/>
  <c r="X611" i="5" s="1"/>
  <c r="V612" i="5"/>
  <c r="E612" i="5" s="1"/>
  <c r="V613" i="5"/>
  <c r="E613" i="5"/>
  <c r="X613" i="5" s="1"/>
  <c r="V614" i="5"/>
  <c r="E614" i="5" s="1"/>
  <c r="X614" i="5" s="1"/>
  <c r="V615" i="5"/>
  <c r="E615" i="5" s="1"/>
  <c r="X615" i="5" s="1"/>
  <c r="V616" i="5"/>
  <c r="E616" i="5" s="1"/>
  <c r="X616" i="5" s="1"/>
  <c r="V617" i="5"/>
  <c r="E617" i="5"/>
  <c r="V618" i="5"/>
  <c r="E618" i="5" s="1"/>
  <c r="V619" i="5"/>
  <c r="E619" i="5"/>
  <c r="V620" i="5"/>
  <c r="E620" i="5" s="1"/>
  <c r="V621" i="5"/>
  <c r="E621" i="5"/>
  <c r="X621" i="5" s="1"/>
  <c r="V622" i="5"/>
  <c r="E622" i="5" s="1"/>
  <c r="X622" i="5" s="1"/>
  <c r="V623" i="5"/>
  <c r="E623" i="5" s="1"/>
  <c r="X623" i="5" s="1"/>
  <c r="V624" i="5"/>
  <c r="E624" i="5" s="1"/>
  <c r="X624" i="5" s="1"/>
  <c r="V625" i="5"/>
  <c r="E625" i="5"/>
  <c r="V626" i="5"/>
  <c r="E626" i="5" s="1"/>
  <c r="V627" i="5"/>
  <c r="E627" i="5"/>
  <c r="X627" i="5" s="1"/>
  <c r="V628" i="5"/>
  <c r="E628" i="5" s="1"/>
  <c r="V629" i="5"/>
  <c r="E629" i="5"/>
  <c r="X629" i="5" s="1"/>
  <c r="V630" i="5"/>
  <c r="E630" i="5" s="1"/>
  <c r="X630" i="5" s="1"/>
  <c r="V631" i="5"/>
  <c r="E631" i="5" s="1"/>
  <c r="X631" i="5" s="1"/>
  <c r="V632" i="5"/>
  <c r="E632" i="5" s="1"/>
  <c r="X632" i="5" s="1"/>
  <c r="V633" i="5"/>
  <c r="E633" i="5"/>
  <c r="X633" i="5" s="1"/>
  <c r="V634" i="5"/>
  <c r="E634" i="5" s="1"/>
  <c r="V635" i="5"/>
  <c r="E635" i="5"/>
  <c r="X635" i="5" s="1"/>
  <c r="V636" i="5"/>
  <c r="E636" i="5" s="1"/>
  <c r="V637" i="5"/>
  <c r="E637" i="5"/>
  <c r="X637" i="5" s="1"/>
  <c r="V638" i="5"/>
  <c r="E638" i="5" s="1"/>
  <c r="X638" i="5" s="1"/>
  <c r="V639" i="5"/>
  <c r="E639" i="5" s="1"/>
  <c r="X639" i="5" s="1"/>
  <c r="V640" i="5"/>
  <c r="E640" i="5" s="1"/>
  <c r="X640" i="5" s="1"/>
  <c r="V641" i="5"/>
  <c r="E641" i="5"/>
  <c r="X641" i="5" s="1"/>
  <c r="V642" i="5"/>
  <c r="E642" i="5" s="1"/>
  <c r="X642" i="5" s="1"/>
  <c r="V643" i="5"/>
  <c r="E643" i="5"/>
  <c r="V644" i="5"/>
  <c r="E644" i="5" s="1"/>
  <c r="V645" i="5"/>
  <c r="E645" i="5"/>
  <c r="X645" i="5" s="1"/>
  <c r="V646" i="5"/>
  <c r="E646" i="5" s="1"/>
  <c r="X646" i="5" s="1"/>
  <c r="V647" i="5"/>
  <c r="E647" i="5" s="1"/>
  <c r="X647" i="5" s="1"/>
  <c r="V648" i="5"/>
  <c r="E648" i="5" s="1"/>
  <c r="X648" i="5" s="1"/>
  <c r="V649" i="5"/>
  <c r="E649" i="5"/>
  <c r="X649" i="5" s="1"/>
  <c r="V650" i="5"/>
  <c r="E650" i="5" s="1"/>
  <c r="X650" i="5" s="1"/>
  <c r="V651" i="5"/>
  <c r="E651" i="5"/>
  <c r="V652" i="5"/>
  <c r="E652" i="5" s="1"/>
  <c r="V653" i="5"/>
  <c r="E653" i="5"/>
  <c r="V654" i="5"/>
  <c r="E654" i="5" s="1"/>
  <c r="V655" i="5"/>
  <c r="E655" i="5" s="1"/>
  <c r="X655" i="5" s="1"/>
  <c r="V656" i="5"/>
  <c r="E656" i="5" s="1"/>
  <c r="X656" i="5" s="1"/>
  <c r="V657" i="5"/>
  <c r="E657" i="5"/>
  <c r="X657" i="5" s="1"/>
  <c r="V658" i="5"/>
  <c r="E658" i="5" s="1"/>
  <c r="X658" i="5" s="1"/>
  <c r="V659" i="5"/>
  <c r="E659" i="5"/>
  <c r="X659" i="5" s="1"/>
  <c r="V660" i="5"/>
  <c r="E660" i="5" s="1"/>
  <c r="V661" i="5"/>
  <c r="E661" i="5"/>
  <c r="V662" i="5"/>
  <c r="E662" i="5" s="1"/>
  <c r="V663" i="5"/>
  <c r="E663" i="5" s="1"/>
  <c r="X663" i="5" s="1"/>
  <c r="V664" i="5"/>
  <c r="E664" i="5" s="1"/>
  <c r="X664" i="5" s="1"/>
  <c r="V665" i="5"/>
  <c r="E665" i="5"/>
  <c r="X665" i="5" s="1"/>
  <c r="V666" i="5"/>
  <c r="E666" i="5" s="1"/>
  <c r="X666" i="5" s="1"/>
  <c r="V667" i="5"/>
  <c r="E667" i="5"/>
  <c r="X667" i="5" s="1"/>
  <c r="V668" i="5"/>
  <c r="E668" i="5" s="1"/>
  <c r="X668" i="5" s="1"/>
  <c r="V669" i="5"/>
  <c r="E669" i="5"/>
  <c r="V670" i="5"/>
  <c r="E670" i="5" s="1"/>
  <c r="V671" i="5"/>
  <c r="E671" i="5" s="1"/>
  <c r="X671" i="5" s="1"/>
  <c r="V672" i="5"/>
  <c r="E672" i="5" s="1"/>
  <c r="V673" i="5"/>
  <c r="E673" i="5"/>
  <c r="X673" i="5" s="1"/>
  <c r="V674" i="5"/>
  <c r="E674" i="5" s="1"/>
  <c r="X674" i="5" s="1"/>
  <c r="V675" i="5"/>
  <c r="E675" i="5"/>
  <c r="X675" i="5" s="1"/>
  <c r="V676" i="5"/>
  <c r="E676" i="5" s="1"/>
  <c r="X676" i="5" s="1"/>
  <c r="V677" i="5"/>
  <c r="E677" i="5"/>
  <c r="V678" i="5"/>
  <c r="E678" i="5" s="1"/>
  <c r="V679" i="5"/>
  <c r="E679" i="5" s="1"/>
  <c r="V680" i="5"/>
  <c r="E680" i="5" s="1"/>
  <c r="V681" i="5"/>
  <c r="E681" i="5"/>
  <c r="X681" i="5" s="1"/>
  <c r="V682" i="5"/>
  <c r="E682" i="5" s="1"/>
  <c r="X682" i="5" s="1"/>
  <c r="V683" i="5"/>
  <c r="E683" i="5"/>
  <c r="X683" i="5" s="1"/>
  <c r="V684" i="5"/>
  <c r="E684" i="5" s="1"/>
  <c r="X684" i="5" s="1"/>
  <c r="V685" i="5"/>
  <c r="E685" i="5"/>
  <c r="X685" i="5" s="1"/>
  <c r="V686" i="5"/>
  <c r="E686" i="5" s="1"/>
  <c r="V687" i="5"/>
  <c r="E687" i="5" s="1"/>
  <c r="V688" i="5"/>
  <c r="E688" i="5" s="1"/>
  <c r="V689" i="5"/>
  <c r="E689" i="5"/>
  <c r="X689" i="5" s="1"/>
  <c r="V690" i="5"/>
  <c r="E690" i="5" s="1"/>
  <c r="X690" i="5" s="1"/>
  <c r="V691" i="5"/>
  <c r="E691" i="5"/>
  <c r="X691" i="5" s="1"/>
  <c r="V692" i="5"/>
  <c r="E692" i="5" s="1"/>
  <c r="X692" i="5" s="1"/>
  <c r="V693" i="5"/>
  <c r="E693" i="5"/>
  <c r="X693" i="5" s="1"/>
  <c r="V694" i="5"/>
  <c r="E694" i="5" s="1"/>
  <c r="X694" i="5" s="1"/>
  <c r="V695" i="5"/>
  <c r="E695" i="5" s="1"/>
  <c r="V696" i="5"/>
  <c r="E696" i="5" s="1"/>
  <c r="V697" i="5"/>
  <c r="E697" i="5"/>
  <c r="X697" i="5" s="1"/>
  <c r="V698" i="5"/>
  <c r="E698" i="5" s="1"/>
  <c r="V699" i="5"/>
  <c r="E699" i="5"/>
  <c r="X699" i="5" s="1"/>
  <c r="V700" i="5"/>
  <c r="E700" i="5" s="1"/>
  <c r="X700" i="5" s="1"/>
  <c r="V701" i="5"/>
  <c r="E701" i="5"/>
  <c r="X701" i="5" s="1"/>
  <c r="V702" i="5"/>
  <c r="E702" i="5" s="1"/>
  <c r="X702" i="5" s="1"/>
  <c r="V703" i="5"/>
  <c r="E703" i="5" s="1"/>
  <c r="X703" i="5" s="1"/>
  <c r="V704" i="5"/>
  <c r="E704" i="5" s="1"/>
  <c r="V705" i="5"/>
  <c r="E705" i="5"/>
  <c r="X705" i="5" s="1"/>
  <c r="V706" i="5"/>
  <c r="E706" i="5" s="1"/>
  <c r="V707" i="5"/>
  <c r="E707" i="5"/>
  <c r="V708" i="5"/>
  <c r="E708" i="5" s="1"/>
  <c r="X708" i="5" s="1"/>
  <c r="V709" i="5"/>
  <c r="E709" i="5"/>
  <c r="X709" i="5" s="1"/>
  <c r="V710" i="5"/>
  <c r="E710" i="5" s="1"/>
  <c r="X710" i="5" s="1"/>
  <c r="V711" i="5"/>
  <c r="E711" i="5" s="1"/>
  <c r="V712" i="5"/>
  <c r="E712" i="5" s="1"/>
  <c r="X712" i="5" s="1"/>
  <c r="V713" i="5"/>
  <c r="E713" i="5"/>
  <c r="V714" i="5"/>
  <c r="E714" i="5" s="1"/>
  <c r="V715" i="5"/>
  <c r="E715" i="5"/>
  <c r="X715" i="5" s="1"/>
  <c r="V716" i="5"/>
  <c r="E716" i="5" s="1"/>
  <c r="X716" i="5" s="1"/>
  <c r="V717" i="5"/>
  <c r="E717" i="5"/>
  <c r="X717" i="5" s="1"/>
  <c r="V718" i="5"/>
  <c r="E718" i="5" s="1"/>
  <c r="X718" i="5" s="1"/>
  <c r="V719" i="5"/>
  <c r="E719" i="5" s="1"/>
  <c r="X719" i="5" s="1"/>
  <c r="V720" i="5"/>
  <c r="E720" i="5" s="1"/>
  <c r="X720" i="5" s="1"/>
  <c r="V721" i="5"/>
  <c r="E721" i="5"/>
  <c r="V722" i="5"/>
  <c r="E722" i="5" s="1"/>
  <c r="V723" i="5"/>
  <c r="E723" i="5"/>
  <c r="X723" i="5" s="1"/>
  <c r="V724" i="5"/>
  <c r="E724" i="5" s="1"/>
  <c r="X724" i="5" s="1"/>
  <c r="V725" i="5"/>
  <c r="E725" i="5"/>
  <c r="X725" i="5" s="1"/>
  <c r="V726" i="5"/>
  <c r="E726" i="5" s="1"/>
  <c r="X726" i="5" s="1"/>
  <c r="V727" i="5"/>
  <c r="E727" i="5" s="1"/>
  <c r="X727" i="5" s="1"/>
  <c r="V728" i="5"/>
  <c r="E728" i="5" s="1"/>
  <c r="X728" i="5" s="1"/>
  <c r="V729" i="5"/>
  <c r="E729" i="5"/>
  <c r="X729" i="5" s="1"/>
  <c r="V730" i="5"/>
  <c r="E730" i="5" s="1"/>
  <c r="V731" i="5"/>
  <c r="E731" i="5"/>
  <c r="V732" i="5"/>
  <c r="E732" i="5" s="1"/>
  <c r="X732" i="5" s="1"/>
  <c r="V733" i="5"/>
  <c r="E733" i="5"/>
  <c r="X733" i="5" s="1"/>
  <c r="V734" i="5"/>
  <c r="E734" i="5" s="1"/>
  <c r="X734" i="5" s="1"/>
  <c r="V735" i="5"/>
  <c r="E735" i="5" s="1"/>
  <c r="X735" i="5" s="1"/>
  <c r="V736" i="5"/>
  <c r="E736" i="5" s="1"/>
  <c r="X736" i="5" s="1"/>
  <c r="V737" i="5"/>
  <c r="E737" i="5"/>
  <c r="V738" i="5"/>
  <c r="E738" i="5" s="1"/>
  <c r="X738" i="5" s="1"/>
  <c r="V739" i="5"/>
  <c r="E739" i="5"/>
  <c r="V740" i="5"/>
  <c r="E740" i="5" s="1"/>
  <c r="V741" i="5"/>
  <c r="E741" i="5"/>
  <c r="V742" i="5"/>
  <c r="E742" i="5" s="1"/>
  <c r="V743" i="5"/>
  <c r="E743" i="5" s="1"/>
  <c r="X743" i="5" s="1"/>
  <c r="V744" i="5"/>
  <c r="E744" i="5" s="1"/>
  <c r="X744" i="5" s="1"/>
  <c r="V745" i="5"/>
  <c r="E745" i="5"/>
  <c r="X745" i="5" s="1"/>
  <c r="V746" i="5"/>
  <c r="E746" i="5" s="1"/>
  <c r="X746" i="5" s="1"/>
  <c r="V747" i="5"/>
  <c r="E747" i="5"/>
  <c r="V748" i="5"/>
  <c r="E748" i="5" s="1"/>
  <c r="V749" i="5"/>
  <c r="E749" i="5"/>
  <c r="V750" i="5"/>
  <c r="E750" i="5" s="1"/>
  <c r="V751" i="5"/>
  <c r="E751" i="5" s="1"/>
  <c r="X751" i="5" s="1"/>
  <c r="V752" i="5"/>
  <c r="E752" i="5" s="1"/>
  <c r="X752" i="5" s="1"/>
  <c r="V753" i="5"/>
  <c r="E753" i="5"/>
  <c r="X753" i="5" s="1"/>
  <c r="V754" i="5"/>
  <c r="E754" i="5" s="1"/>
  <c r="X754" i="5" s="1"/>
  <c r="V755" i="5"/>
  <c r="E755" i="5"/>
  <c r="X755" i="5" s="1"/>
  <c r="V756" i="5"/>
  <c r="E756" i="5" s="1"/>
  <c r="V757" i="5"/>
  <c r="E757" i="5"/>
  <c r="V758" i="5"/>
  <c r="E758" i="5" s="1"/>
  <c r="X758" i="5" s="1"/>
  <c r="V759" i="5"/>
  <c r="E759" i="5" s="1"/>
  <c r="V760" i="5"/>
  <c r="E760" i="5" s="1"/>
  <c r="X760" i="5" s="1"/>
  <c r="V761" i="5"/>
  <c r="E761" i="5"/>
  <c r="X761" i="5" s="1"/>
  <c r="V762" i="5"/>
  <c r="E762" i="5" s="1"/>
  <c r="X762" i="5" s="1"/>
  <c r="V763" i="5"/>
  <c r="E763" i="5"/>
  <c r="X763" i="5" s="1"/>
  <c r="V764" i="5"/>
  <c r="E764" i="5" s="1"/>
  <c r="X764" i="5" s="1"/>
  <c r="V765" i="5"/>
  <c r="E765" i="5"/>
  <c r="V766" i="5"/>
  <c r="E766" i="5" s="1"/>
  <c r="V767" i="5"/>
  <c r="E767" i="5" s="1"/>
  <c r="X767" i="5" s="1"/>
  <c r="V768" i="5"/>
  <c r="E768" i="5" s="1"/>
  <c r="X768" i="5" s="1"/>
  <c r="V769" i="5"/>
  <c r="E769" i="5"/>
  <c r="X769" i="5" s="1"/>
  <c r="V770" i="5"/>
  <c r="E770" i="5" s="1"/>
  <c r="X770" i="5" s="1"/>
  <c r="V771" i="5"/>
  <c r="E771" i="5"/>
  <c r="X771" i="5" s="1"/>
  <c r="V772" i="5"/>
  <c r="E772" i="5" s="1"/>
  <c r="X772" i="5" s="1"/>
  <c r="V773" i="5"/>
  <c r="E773" i="5"/>
  <c r="V774" i="5"/>
  <c r="E774" i="5" s="1"/>
  <c r="V775" i="5"/>
  <c r="E775" i="5" s="1"/>
  <c r="V776" i="5"/>
  <c r="E776" i="5" s="1"/>
  <c r="V777" i="5"/>
  <c r="E777" i="5"/>
  <c r="V778" i="5"/>
  <c r="E778" i="5" s="1"/>
  <c r="X778" i="5" s="1"/>
  <c r="V779" i="5"/>
  <c r="E779" i="5"/>
  <c r="X779" i="5" s="1"/>
  <c r="V780" i="5"/>
  <c r="E780" i="5" s="1"/>
  <c r="X780" i="5" s="1"/>
  <c r="V781" i="5"/>
  <c r="E781" i="5"/>
  <c r="X781" i="5" s="1"/>
  <c r="V782" i="5"/>
  <c r="E782" i="5" s="1"/>
  <c r="V783" i="5"/>
  <c r="E783" i="5" s="1"/>
  <c r="V784" i="5"/>
  <c r="E784" i="5" s="1"/>
  <c r="V785" i="5"/>
  <c r="E785" i="5"/>
  <c r="X785" i="5" s="1"/>
  <c r="V786" i="5"/>
  <c r="E786" i="5" s="1"/>
  <c r="X786" i="5" s="1"/>
  <c r="V787" i="5"/>
  <c r="E787" i="5"/>
  <c r="X787" i="5" s="1"/>
  <c r="V788" i="5"/>
  <c r="E788" i="5" s="1"/>
  <c r="X788" i="5" s="1"/>
  <c r="V789" i="5"/>
  <c r="E789" i="5"/>
  <c r="X789" i="5" s="1"/>
  <c r="V790" i="5"/>
  <c r="E790" i="5" s="1"/>
  <c r="X790" i="5" s="1"/>
  <c r="V791" i="5"/>
  <c r="E791" i="5" s="1"/>
  <c r="V792" i="5"/>
  <c r="E792" i="5" s="1"/>
  <c r="V793" i="5"/>
  <c r="E793" i="5"/>
  <c r="V794" i="5"/>
  <c r="E794" i="5" s="1"/>
  <c r="V795" i="5"/>
  <c r="E795" i="5"/>
  <c r="X795" i="5" s="1"/>
  <c r="V796" i="5"/>
  <c r="E796" i="5" s="1"/>
  <c r="X796" i="5" s="1"/>
  <c r="V797" i="5"/>
  <c r="E797" i="5"/>
  <c r="X797" i="5" s="1"/>
  <c r="V798" i="5"/>
  <c r="E798" i="5" s="1"/>
  <c r="X798" i="5" s="1"/>
  <c r="V799" i="5"/>
  <c r="E799" i="5" s="1"/>
  <c r="X799" i="5" s="1"/>
  <c r="V800" i="5"/>
  <c r="E800" i="5" s="1"/>
  <c r="V801" i="5"/>
  <c r="E801" i="5"/>
  <c r="V802" i="5"/>
  <c r="E802" i="5" s="1"/>
  <c r="V803" i="5"/>
  <c r="E803" i="5"/>
  <c r="V804" i="5"/>
  <c r="E804" i="5" s="1"/>
  <c r="X804" i="5" s="1"/>
  <c r="V805" i="5"/>
  <c r="E805" i="5"/>
  <c r="X805" i="5" s="1"/>
  <c r="V806" i="5"/>
  <c r="E806" i="5" s="1"/>
  <c r="X806" i="5" s="1"/>
  <c r="V807" i="5"/>
  <c r="E807" i="5" s="1"/>
  <c r="X807" i="5" s="1"/>
  <c r="V808" i="5"/>
  <c r="E808" i="5" s="1"/>
  <c r="X808" i="5" s="1"/>
  <c r="V809" i="5"/>
  <c r="E809" i="5"/>
  <c r="V810" i="5"/>
  <c r="E810" i="5" s="1"/>
  <c r="V811" i="5"/>
  <c r="E811" i="5"/>
  <c r="V812" i="5"/>
  <c r="E812" i="5" s="1"/>
  <c r="X812" i="5" s="1"/>
  <c r="V813" i="5"/>
  <c r="E813" i="5"/>
  <c r="X813" i="5" s="1"/>
  <c r="V814" i="5"/>
  <c r="E814" i="5" s="1"/>
  <c r="X814" i="5" s="1"/>
  <c r="V815" i="5"/>
  <c r="E815" i="5" s="1"/>
  <c r="X815" i="5" s="1"/>
  <c r="V816" i="5"/>
  <c r="E816" i="5" s="1"/>
  <c r="X816" i="5" s="1"/>
  <c r="V817" i="5"/>
  <c r="E817" i="5"/>
  <c r="V818" i="5"/>
  <c r="E818" i="5" s="1"/>
  <c r="V819" i="5"/>
  <c r="E819" i="5"/>
  <c r="X819" i="5" s="1"/>
  <c r="V820" i="5"/>
  <c r="E820" i="5" s="1"/>
  <c r="X820" i="5" s="1"/>
  <c r="V821" i="5"/>
  <c r="E821" i="5"/>
  <c r="X821" i="5" s="1"/>
  <c r="V822" i="5"/>
  <c r="E822" i="5" s="1"/>
  <c r="X822" i="5" s="1"/>
  <c r="V823" i="5"/>
  <c r="E823" i="5" s="1"/>
  <c r="X823" i="5" s="1"/>
  <c r="V824" i="5"/>
  <c r="E824" i="5" s="1"/>
  <c r="X824" i="5" s="1"/>
  <c r="V825" i="5"/>
  <c r="E825" i="5"/>
  <c r="X825" i="5" s="1"/>
  <c r="V826" i="5"/>
  <c r="E826" i="5" s="1"/>
  <c r="V827" i="5"/>
  <c r="E827" i="5"/>
  <c r="V828" i="5"/>
  <c r="E828" i="5" s="1"/>
  <c r="V829" i="5"/>
  <c r="E829" i="5"/>
  <c r="X829" i="5" s="1"/>
  <c r="V830" i="5"/>
  <c r="E830" i="5" s="1"/>
  <c r="X830" i="5" s="1"/>
  <c r="V831" i="5"/>
  <c r="E831" i="5" s="1"/>
  <c r="X831" i="5" s="1"/>
  <c r="V832" i="5"/>
  <c r="E832" i="5" s="1"/>
  <c r="X832" i="5" s="1"/>
  <c r="V833" i="5"/>
  <c r="E833" i="5"/>
  <c r="X833" i="5" s="1"/>
  <c r="V834" i="5"/>
  <c r="E834" i="5" s="1"/>
  <c r="X834" i="5" s="1"/>
  <c r="V835" i="5"/>
  <c r="E835" i="5"/>
  <c r="V836" i="5"/>
  <c r="E836" i="5" s="1"/>
  <c r="V837" i="5"/>
  <c r="E837" i="5"/>
  <c r="V838" i="5"/>
  <c r="E838" i="5" s="1"/>
  <c r="X838" i="5" s="1"/>
  <c r="V839" i="5"/>
  <c r="E839" i="5" s="1"/>
  <c r="X839" i="5" s="1"/>
  <c r="V840" i="5"/>
  <c r="E840" i="5" s="1"/>
  <c r="X840" i="5" s="1"/>
  <c r="V841" i="5"/>
  <c r="E841" i="5"/>
  <c r="X841" i="5" s="1"/>
  <c r="V842" i="5"/>
  <c r="E842" i="5" s="1"/>
  <c r="X842" i="5" s="1"/>
  <c r="V843" i="5"/>
  <c r="E843" i="5"/>
  <c r="V844" i="5"/>
  <c r="E844" i="5" s="1"/>
  <c r="V845" i="5"/>
  <c r="E845" i="5"/>
  <c r="X845" i="5" s="1"/>
  <c r="V846" i="5"/>
  <c r="E846" i="5" s="1"/>
  <c r="V847" i="5"/>
  <c r="E847" i="5" s="1"/>
  <c r="X847" i="5" s="1"/>
  <c r="V848" i="5"/>
  <c r="E848" i="5" s="1"/>
  <c r="X848" i="5" s="1"/>
  <c r="V849" i="5"/>
  <c r="E849" i="5"/>
  <c r="X849" i="5" s="1"/>
  <c r="V850" i="5"/>
  <c r="E850" i="5" s="1"/>
  <c r="X850" i="5" s="1"/>
  <c r="V851" i="5"/>
  <c r="E851" i="5"/>
  <c r="X851" i="5" s="1"/>
  <c r="V852" i="5"/>
  <c r="E852" i="5" s="1"/>
  <c r="V853" i="5"/>
  <c r="E853" i="5"/>
  <c r="V854" i="5"/>
  <c r="E854" i="5" s="1"/>
  <c r="X854" i="5" s="1"/>
  <c r="V855" i="5"/>
  <c r="E855" i="5" s="1"/>
  <c r="V856" i="5"/>
  <c r="E856" i="5" s="1"/>
  <c r="X856" i="5" s="1"/>
  <c r="V857" i="5"/>
  <c r="E857" i="5"/>
  <c r="X857" i="5" s="1"/>
  <c r="V858" i="5"/>
  <c r="E858" i="5" s="1"/>
  <c r="X858" i="5" s="1"/>
  <c r="V859" i="5"/>
  <c r="E859" i="5"/>
  <c r="X859" i="5" s="1"/>
  <c r="V860" i="5"/>
  <c r="E860" i="5" s="1"/>
  <c r="X860" i="5" s="1"/>
  <c r="V861" i="5"/>
  <c r="E861" i="5"/>
  <c r="V862" i="5"/>
  <c r="E862" i="5" s="1"/>
  <c r="V863" i="5"/>
  <c r="E863" i="5" s="1"/>
  <c r="X863" i="5" s="1"/>
  <c r="V864" i="5"/>
  <c r="E864" i="5" s="1"/>
  <c r="V865" i="5"/>
  <c r="E865" i="5"/>
  <c r="X865" i="5" s="1"/>
  <c r="V866" i="5"/>
  <c r="E866" i="5" s="1"/>
  <c r="X866" i="5" s="1"/>
  <c r="V867" i="5"/>
  <c r="E867" i="5"/>
  <c r="X867" i="5" s="1"/>
  <c r="V868" i="5"/>
  <c r="E868" i="5" s="1"/>
  <c r="X868" i="5" s="1"/>
  <c r="V869" i="5"/>
  <c r="E869" i="5"/>
  <c r="V870" i="5"/>
  <c r="E870" i="5" s="1"/>
  <c r="V871" i="5"/>
  <c r="E871" i="5" s="1"/>
  <c r="V872" i="5"/>
  <c r="E872" i="5" s="1"/>
  <c r="V873" i="5"/>
  <c r="E873" i="5"/>
  <c r="X873" i="5" s="1"/>
  <c r="V874" i="5"/>
  <c r="E874" i="5" s="1"/>
  <c r="X874" i="5" s="1"/>
  <c r="V875" i="5"/>
  <c r="E875" i="5"/>
  <c r="X875" i="5" s="1"/>
  <c r="V876" i="5"/>
  <c r="E876" i="5" s="1"/>
  <c r="X876" i="5" s="1"/>
  <c r="V877" i="5"/>
  <c r="E877" i="5"/>
  <c r="X877" i="5" s="1"/>
  <c r="V878" i="5"/>
  <c r="E878" i="5" s="1"/>
  <c r="V879" i="5"/>
  <c r="E879" i="5" s="1"/>
  <c r="V880" i="5"/>
  <c r="E880" i="5" s="1"/>
  <c r="V881" i="5"/>
  <c r="E881" i="5"/>
  <c r="V882" i="5"/>
  <c r="E882" i="5" s="1"/>
  <c r="X882" i="5" s="1"/>
  <c r="V883" i="5"/>
  <c r="E883" i="5"/>
  <c r="X883" i="5" s="1"/>
  <c r="V884" i="5"/>
  <c r="E884" i="5" s="1"/>
  <c r="X884" i="5" s="1"/>
  <c r="V885" i="5"/>
  <c r="E885" i="5"/>
  <c r="X885" i="5" s="1"/>
  <c r="V886" i="5"/>
  <c r="E886" i="5" s="1"/>
  <c r="X886" i="5" s="1"/>
  <c r="V887" i="5"/>
  <c r="E887" i="5" s="1"/>
  <c r="X887" i="5" s="1"/>
  <c r="V888" i="5"/>
  <c r="E888" i="5" s="1"/>
  <c r="V889" i="5"/>
  <c r="E889" i="5"/>
  <c r="V890" i="5"/>
  <c r="E890" i="5" s="1"/>
  <c r="V891" i="5"/>
  <c r="E891" i="5"/>
  <c r="X891" i="5" s="1"/>
  <c r="V892" i="5"/>
  <c r="E892" i="5" s="1"/>
  <c r="X892" i="5" s="1"/>
  <c r="V893" i="5"/>
  <c r="E893" i="5"/>
  <c r="X893" i="5" s="1"/>
  <c r="V894" i="5"/>
  <c r="E894" i="5" s="1"/>
  <c r="X894" i="5" s="1"/>
  <c r="V895" i="5"/>
  <c r="E895" i="5" s="1"/>
  <c r="X895" i="5" s="1"/>
  <c r="V896" i="5"/>
  <c r="E896" i="5" s="1"/>
  <c r="V897" i="5"/>
  <c r="E897" i="5"/>
  <c r="V898" i="5"/>
  <c r="E898" i="5" s="1"/>
  <c r="V899" i="5"/>
  <c r="E899" i="5"/>
  <c r="X899" i="5" s="1"/>
  <c r="V900" i="5"/>
  <c r="E900" i="5" s="1"/>
  <c r="X900" i="5" s="1"/>
  <c r="V901" i="5"/>
  <c r="E901" i="5"/>
  <c r="X901" i="5" s="1"/>
  <c r="V902" i="5"/>
  <c r="E902" i="5" s="1"/>
  <c r="X902" i="5" s="1"/>
  <c r="V903" i="5"/>
  <c r="E903" i="5" s="1"/>
  <c r="X903" i="5" s="1"/>
  <c r="V904" i="5"/>
  <c r="E904" i="5" s="1"/>
  <c r="X904" i="5" s="1"/>
  <c r="V905" i="5"/>
  <c r="E905" i="5"/>
  <c r="X905" i="5" s="1"/>
  <c r="V906" i="5"/>
  <c r="E906" i="5" s="1"/>
  <c r="V907" i="5"/>
  <c r="E907" i="5"/>
  <c r="X907" i="5" s="1"/>
  <c r="V908" i="5"/>
  <c r="E908" i="5" s="1"/>
  <c r="X908" i="5" s="1"/>
  <c r="V909" i="5"/>
  <c r="E909" i="5"/>
  <c r="X909" i="5" s="1"/>
  <c r="V910" i="5"/>
  <c r="E910" i="5" s="1"/>
  <c r="X910" i="5" s="1"/>
  <c r="V911" i="5"/>
  <c r="E911" i="5" s="1"/>
  <c r="X911" i="5" s="1"/>
  <c r="V912" i="5"/>
  <c r="E912" i="5" s="1"/>
  <c r="X912" i="5" s="1"/>
  <c r="V913" i="5"/>
  <c r="E913" i="5"/>
  <c r="V914" i="5"/>
  <c r="E914" i="5" s="1"/>
  <c r="V915" i="5"/>
  <c r="E915" i="5"/>
  <c r="V916" i="5"/>
  <c r="E916" i="5" s="1"/>
  <c r="V917" i="5"/>
  <c r="E917" i="5"/>
  <c r="X917" i="5" s="1"/>
  <c r="V918" i="5"/>
  <c r="E918" i="5" s="1"/>
  <c r="X918" i="5" s="1"/>
  <c r="V919" i="5"/>
  <c r="E919" i="5" s="1"/>
  <c r="X919" i="5" s="1"/>
  <c r="V920" i="5"/>
  <c r="E920" i="5" s="1"/>
  <c r="X920" i="5" s="1"/>
  <c r="V921" i="5"/>
  <c r="E921" i="5"/>
  <c r="X921" i="5" s="1"/>
  <c r="V922" i="5"/>
  <c r="E922" i="5" s="1"/>
  <c r="V923" i="5"/>
  <c r="E923" i="5"/>
  <c r="V924" i="5"/>
  <c r="E924" i="5" s="1"/>
  <c r="V925" i="5"/>
  <c r="E925" i="5"/>
  <c r="X925" i="5" s="1"/>
  <c r="V926" i="5"/>
  <c r="E926" i="5" s="1"/>
  <c r="X926" i="5" s="1"/>
  <c r="V927" i="5"/>
  <c r="E927" i="5" s="1"/>
  <c r="X927" i="5" s="1"/>
  <c r="V928" i="5"/>
  <c r="E928" i="5" s="1"/>
  <c r="X928" i="5" s="1"/>
  <c r="V929" i="5"/>
  <c r="E929" i="5"/>
  <c r="X929" i="5" s="1"/>
  <c r="V930" i="5"/>
  <c r="E930" i="5" s="1"/>
  <c r="X930" i="5" s="1"/>
  <c r="V931" i="5"/>
  <c r="E931" i="5"/>
  <c r="V932" i="5"/>
  <c r="E932" i="5" s="1"/>
  <c r="V933" i="5"/>
  <c r="E933" i="5"/>
  <c r="X933" i="5" s="1"/>
  <c r="V934" i="5"/>
  <c r="E934" i="5" s="1"/>
  <c r="V935" i="5"/>
  <c r="E935" i="5" s="1"/>
  <c r="X935" i="5" s="1"/>
  <c r="V936" i="5"/>
  <c r="E936" i="5" s="1"/>
  <c r="X936" i="5" s="1"/>
  <c r="V937" i="5"/>
  <c r="E937" i="5"/>
  <c r="X937" i="5" s="1"/>
  <c r="V938" i="5"/>
  <c r="E938" i="5" s="1"/>
  <c r="X938" i="5" s="1"/>
  <c r="V939" i="5"/>
  <c r="E939" i="5"/>
  <c r="V940" i="5"/>
  <c r="E940" i="5" s="1"/>
  <c r="V941" i="5"/>
  <c r="E941" i="5"/>
  <c r="V942" i="5"/>
  <c r="E942" i="5" s="1"/>
  <c r="V943" i="5"/>
  <c r="E943" i="5" s="1"/>
  <c r="V944" i="5"/>
  <c r="E944" i="5" s="1"/>
  <c r="X944" i="5" s="1"/>
  <c r="V945" i="5"/>
  <c r="E945" i="5"/>
  <c r="X945" i="5" s="1"/>
  <c r="V946" i="5"/>
  <c r="E946" i="5" s="1"/>
  <c r="X946" i="5" s="1"/>
  <c r="V947" i="5"/>
  <c r="E947" i="5" s="1"/>
  <c r="X947" i="5" s="1"/>
  <c r="V948" i="5"/>
  <c r="E948" i="5" s="1"/>
  <c r="X948" i="5" s="1"/>
  <c r="V949" i="5"/>
  <c r="E949" i="5" s="1"/>
  <c r="X949" i="5" s="1"/>
  <c r="V950" i="5"/>
  <c r="E950" i="5" s="1"/>
  <c r="V951" i="5"/>
  <c r="E951" i="5"/>
  <c r="X951" i="5" s="1"/>
  <c r="V952" i="5"/>
  <c r="E952" i="5" s="1"/>
  <c r="V953" i="5"/>
  <c r="E953" i="5"/>
  <c r="X953" i="5" s="1"/>
  <c r="V954" i="5"/>
  <c r="E954" i="5" s="1"/>
  <c r="X954" i="5" s="1"/>
  <c r="V955" i="5"/>
  <c r="E955" i="5" s="1"/>
  <c r="X955" i="5" s="1"/>
  <c r="V956" i="5"/>
  <c r="E956" i="5" s="1"/>
  <c r="X956" i="5" s="1"/>
  <c r="V957" i="5"/>
  <c r="E957" i="5" s="1"/>
  <c r="X957" i="5" s="1"/>
  <c r="V958" i="5"/>
  <c r="E958" i="5" s="1"/>
  <c r="X958" i="5" s="1"/>
  <c r="V959" i="5"/>
  <c r="E959" i="5" s="1"/>
  <c r="V960" i="5"/>
  <c r="E960" i="5" s="1"/>
  <c r="V961" i="5"/>
  <c r="E961" i="5"/>
  <c r="X961" i="5" s="1"/>
  <c r="V962" i="5"/>
  <c r="E962" i="5" s="1"/>
  <c r="V963" i="5"/>
  <c r="E963" i="5" s="1"/>
  <c r="X963" i="5" s="1"/>
  <c r="V964" i="5"/>
  <c r="E964" i="5" s="1"/>
  <c r="X964" i="5" s="1"/>
  <c r="V965" i="5"/>
  <c r="E965" i="5" s="1"/>
  <c r="X965" i="5" s="1"/>
  <c r="V966" i="5"/>
  <c r="E966" i="5" s="1"/>
  <c r="X966" i="5" s="1"/>
  <c r="V967" i="5"/>
  <c r="E967" i="5"/>
  <c r="X967" i="5" s="1"/>
  <c r="V968" i="5"/>
  <c r="E968" i="5" s="1"/>
  <c r="X968" i="5" s="1"/>
  <c r="V969" i="5"/>
  <c r="E969" i="5"/>
  <c r="V970" i="5"/>
  <c r="E970" i="5" s="1"/>
  <c r="V971" i="5"/>
  <c r="E971" i="5" s="1"/>
  <c r="X971" i="5" s="1"/>
  <c r="V972" i="5"/>
  <c r="E972" i="5" s="1"/>
  <c r="V973" i="5"/>
  <c r="E973" i="5" s="1"/>
  <c r="X973" i="5" s="1"/>
  <c r="V974" i="5"/>
  <c r="E974" i="5" s="1"/>
  <c r="X974" i="5" s="1"/>
  <c r="V975" i="5"/>
  <c r="E975" i="5" s="1"/>
  <c r="X975" i="5" s="1"/>
  <c r="V976" i="5"/>
  <c r="E976" i="5" s="1"/>
  <c r="X976" i="5" s="1"/>
  <c r="V977" i="5"/>
  <c r="E977" i="5"/>
  <c r="X977" i="5" s="1"/>
  <c r="V978" i="5"/>
  <c r="E978" i="5" s="1"/>
  <c r="X978" i="5" s="1"/>
  <c r="V979" i="5"/>
  <c r="E979" i="5" s="1"/>
  <c r="X979" i="5" s="1"/>
  <c r="V980" i="5"/>
  <c r="E980" i="5" s="1"/>
  <c r="V981" i="5"/>
  <c r="E981" i="5" s="1"/>
  <c r="X981" i="5" s="1"/>
  <c r="V982" i="5"/>
  <c r="E982" i="5" s="1"/>
  <c r="X982" i="5" s="1"/>
  <c r="V983" i="5"/>
  <c r="E983" i="5" s="1"/>
  <c r="X983" i="5" s="1"/>
  <c r="V984" i="5"/>
  <c r="E984" i="5" s="1"/>
  <c r="X984" i="5" s="1"/>
  <c r="V985" i="5"/>
  <c r="E985" i="5"/>
  <c r="X985" i="5" s="1"/>
  <c r="V986" i="5"/>
  <c r="E986" i="5" s="1"/>
  <c r="X986" i="5" s="1"/>
  <c r="V987" i="5"/>
  <c r="E987" i="5" s="1"/>
  <c r="X987" i="5" s="1"/>
  <c r="V988" i="5"/>
  <c r="E988" i="5" s="1"/>
  <c r="X988" i="5" s="1"/>
  <c r="V989" i="5"/>
  <c r="E989" i="5" s="1"/>
  <c r="X989" i="5" s="1"/>
  <c r="V990" i="5"/>
  <c r="E990" i="5" s="1"/>
  <c r="X990" i="5" s="1"/>
  <c r="V991" i="5"/>
  <c r="E991" i="5" s="1"/>
  <c r="V992" i="5"/>
  <c r="E992" i="5" s="1"/>
  <c r="V993" i="5"/>
  <c r="E993" i="5"/>
  <c r="X993" i="5" s="1"/>
  <c r="V994" i="5"/>
  <c r="E994" i="5" s="1"/>
  <c r="X994" i="5" s="1"/>
  <c r="V995" i="5"/>
  <c r="E995" i="5" s="1"/>
  <c r="X995" i="5" s="1"/>
  <c r="V996" i="5"/>
  <c r="E996" i="5" s="1"/>
  <c r="X996" i="5" s="1"/>
  <c r="V997" i="5"/>
  <c r="E997" i="5" s="1"/>
  <c r="X997" i="5" s="1"/>
  <c r="V998" i="5"/>
  <c r="E998" i="5" s="1"/>
  <c r="X998" i="5" s="1"/>
  <c r="V999" i="5"/>
  <c r="E999" i="5"/>
  <c r="X999" i="5" s="1"/>
  <c r="V1000" i="5"/>
  <c r="E1000" i="5" s="1"/>
  <c r="V1001" i="5"/>
  <c r="E1001" i="5" s="1"/>
  <c r="V1002" i="5"/>
  <c r="E1002" i="5" s="1"/>
  <c r="V1003" i="5"/>
  <c r="E1003" i="5" s="1"/>
  <c r="X1003" i="5" s="1"/>
  <c r="V1004" i="5"/>
  <c r="E1004" i="5" s="1"/>
  <c r="V1005" i="5"/>
  <c r="E1005" i="5" s="1"/>
  <c r="X1005" i="5" s="1"/>
  <c r="V1006" i="5"/>
  <c r="E1006" i="5" s="1"/>
  <c r="X1006" i="5" s="1"/>
  <c r="V1007" i="5"/>
  <c r="E1007" i="5"/>
  <c r="X1007" i="5" s="1"/>
  <c r="V1008" i="5"/>
  <c r="E1008" i="5" s="1"/>
  <c r="X1008" i="5" s="1"/>
  <c r="V1009" i="5"/>
  <c r="E1009" i="5" s="1"/>
  <c r="X1009" i="5" s="1"/>
  <c r="V1010" i="5"/>
  <c r="E1010" i="5" s="1"/>
  <c r="X1010" i="5" s="1"/>
  <c r="V1011" i="5"/>
  <c r="E1011" i="5" s="1"/>
  <c r="X1011" i="5" s="1"/>
  <c r="V1012" i="5"/>
  <c r="E1012" i="5" s="1"/>
  <c r="V1013" i="5"/>
  <c r="E1013" i="5" s="1"/>
  <c r="X1013" i="5" s="1"/>
  <c r="V1014" i="5"/>
  <c r="E1014" i="5" s="1"/>
  <c r="X1014" i="5" s="1"/>
  <c r="V1015" i="5"/>
  <c r="E1015" i="5"/>
  <c r="X1015" i="5" s="1"/>
  <c r="V1016" i="5"/>
  <c r="E1016" i="5" s="1"/>
  <c r="X1016" i="5" s="1"/>
  <c r="V1017" i="5"/>
  <c r="E1017" i="5" s="1"/>
  <c r="X1017" i="5" s="1"/>
  <c r="V1018" i="5"/>
  <c r="E1018" i="5" s="1"/>
  <c r="X1018" i="5" s="1"/>
  <c r="V1019" i="5"/>
  <c r="E1019" i="5" s="1"/>
  <c r="X1019" i="5" s="1"/>
  <c r="V1020" i="5"/>
  <c r="E1020" i="5" s="1"/>
  <c r="X1020" i="5" s="1"/>
  <c r="V1021" i="5"/>
  <c r="E1021" i="5" s="1"/>
  <c r="X1021" i="5" s="1"/>
  <c r="V1022" i="5"/>
  <c r="E1022" i="5" s="1"/>
  <c r="V1023" i="5"/>
  <c r="E1023" i="5"/>
  <c r="V1024" i="5"/>
  <c r="E1024" i="5" s="1"/>
  <c r="V1025" i="5"/>
  <c r="E1025" i="5" s="1"/>
  <c r="V1026" i="5"/>
  <c r="E1026" i="5" s="1"/>
  <c r="X1026" i="5" s="1"/>
  <c r="V1027" i="5"/>
  <c r="E1027" i="5" s="1"/>
  <c r="X1027" i="5" s="1"/>
  <c r="V1028" i="5"/>
  <c r="E1028" i="5" s="1"/>
  <c r="X1028" i="5" s="1"/>
  <c r="V1029" i="5"/>
  <c r="E1029" i="5" s="1"/>
  <c r="X1029" i="5" s="1"/>
  <c r="V1030" i="5"/>
  <c r="E1030" i="5" s="1"/>
  <c r="X1030" i="5" s="1"/>
  <c r="V1031" i="5"/>
  <c r="E1031" i="5"/>
  <c r="X1031" i="5" s="1"/>
  <c r="V1032" i="5"/>
  <c r="E1032" i="5" s="1"/>
  <c r="V1033" i="5"/>
  <c r="E1033" i="5"/>
  <c r="V1034" i="5"/>
  <c r="E1034" i="5" s="1"/>
  <c r="X1034" i="5" s="1"/>
  <c r="V1035" i="5"/>
  <c r="E1035" i="5" s="1"/>
  <c r="X1035" i="5" s="1"/>
  <c r="V1036" i="5"/>
  <c r="E1036" i="5" s="1"/>
  <c r="X1036" i="5" s="1"/>
  <c r="V1037" i="5"/>
  <c r="E1037" i="5" s="1"/>
  <c r="X1037" i="5" s="1"/>
  <c r="V1038" i="5"/>
  <c r="E1038" i="5" s="1"/>
  <c r="X1038" i="5" s="1"/>
  <c r="V1039" i="5"/>
  <c r="E1039" i="5"/>
  <c r="X1039" i="5" s="1"/>
  <c r="V1040" i="5"/>
  <c r="E1040" i="5" s="1"/>
  <c r="X1040" i="5" s="1"/>
  <c r="V1041" i="5"/>
  <c r="E1041" i="5" s="1"/>
  <c r="X1041" i="5" s="1"/>
  <c r="V1042" i="5"/>
  <c r="E1042" i="5" s="1"/>
  <c r="V1043" i="5"/>
  <c r="E1043" i="5" s="1"/>
  <c r="X1043" i="5" s="1"/>
  <c r="V1044" i="5"/>
  <c r="E1044" i="5" s="1"/>
  <c r="V1045" i="5"/>
  <c r="E1045" i="5" s="1"/>
  <c r="X1045" i="5" s="1"/>
  <c r="V1046" i="5"/>
  <c r="E1046" i="5" s="1"/>
  <c r="X1046" i="5" s="1"/>
  <c r="V1047" i="5"/>
  <c r="E1047" i="5"/>
  <c r="X1047" i="5" s="1"/>
  <c r="V1048" i="5"/>
  <c r="E1048" i="5" s="1"/>
  <c r="X1048" i="5" s="1"/>
  <c r="V1049" i="5"/>
  <c r="E1049" i="5"/>
  <c r="X1049" i="5" s="1"/>
  <c r="V1050" i="5"/>
  <c r="E1050" i="5" s="1"/>
  <c r="X1050" i="5" s="1"/>
  <c r="V1051" i="5"/>
  <c r="E1051" i="5" s="1"/>
  <c r="X1051" i="5" s="1"/>
  <c r="V1052" i="5"/>
  <c r="E1052" i="5" s="1"/>
  <c r="V1053" i="5"/>
  <c r="E1053" i="5" s="1"/>
  <c r="X1053" i="5" s="1"/>
  <c r="V1054" i="5"/>
  <c r="E1054" i="5" s="1"/>
  <c r="V1055" i="5"/>
  <c r="E1055" i="5"/>
  <c r="X1055" i="5" s="1"/>
  <c r="V1056" i="5"/>
  <c r="E1056" i="5" s="1"/>
  <c r="X1056" i="5" s="1"/>
  <c r="V1057" i="5"/>
  <c r="E1057" i="5" s="1"/>
  <c r="X1057" i="5" s="1"/>
  <c r="V1058" i="5"/>
  <c r="E1058" i="5" s="1"/>
  <c r="X1058" i="5" s="1"/>
  <c r="V1059" i="5"/>
  <c r="E1059" i="5" s="1"/>
  <c r="X1059" i="5" s="1"/>
  <c r="V1060" i="5"/>
  <c r="E1060" i="5" s="1"/>
  <c r="X1060" i="5" s="1"/>
  <c r="V1061" i="5"/>
  <c r="E1061" i="5" s="1"/>
  <c r="X1061" i="5" s="1"/>
  <c r="V1062" i="5"/>
  <c r="E1062" i="5" s="1"/>
  <c r="X1062" i="5" s="1"/>
  <c r="V1063" i="5"/>
  <c r="E1063" i="5"/>
  <c r="V1064" i="5"/>
  <c r="E1064" i="5" s="1"/>
  <c r="V1065" i="5"/>
  <c r="E1065" i="5"/>
  <c r="X1065" i="5" s="1"/>
  <c r="V1066" i="5"/>
  <c r="E1066" i="5" s="1"/>
  <c r="X1066" i="5" s="1"/>
  <c r="V1067" i="5"/>
  <c r="E1067" i="5" s="1"/>
  <c r="X1067" i="5" s="1"/>
  <c r="V1068" i="5"/>
  <c r="E1068" i="5" s="1"/>
  <c r="X1068" i="5" s="1"/>
  <c r="V1069" i="5"/>
  <c r="E1069" i="5" s="1"/>
  <c r="X1069" i="5" s="1"/>
  <c r="V1070" i="5"/>
  <c r="E1070" i="5" s="1"/>
  <c r="X1070" i="5" s="1"/>
  <c r="V1071" i="5"/>
  <c r="E1071" i="5"/>
  <c r="X1071" i="5" s="1"/>
  <c r="V1072" i="5"/>
  <c r="E1072" i="5" s="1"/>
  <c r="V1073" i="5"/>
  <c r="E1073" i="5" s="1"/>
  <c r="V1074" i="5"/>
  <c r="E1074" i="5" s="1"/>
  <c r="V1075" i="5"/>
  <c r="E1075" i="5" s="1"/>
  <c r="X1075" i="5" s="1"/>
  <c r="V1076" i="5"/>
  <c r="E1076" i="5" s="1"/>
  <c r="X1076" i="5" s="1"/>
  <c r="V1077" i="5"/>
  <c r="E1077" i="5" s="1"/>
  <c r="X1077" i="5" s="1"/>
  <c r="V1078" i="5"/>
  <c r="E1078" i="5" s="1"/>
  <c r="X1078" i="5" s="1"/>
  <c r="V1079" i="5"/>
  <c r="E1079" i="5"/>
  <c r="X1079" i="5" s="1"/>
  <c r="V1080" i="5"/>
  <c r="E1080" i="5" s="1"/>
  <c r="X1080" i="5" s="1"/>
  <c r="V1081" i="5"/>
  <c r="E1081" i="5"/>
  <c r="X1081" i="5" s="1"/>
  <c r="V1082" i="5"/>
  <c r="E1082" i="5" s="1"/>
  <c r="V1083" i="5"/>
  <c r="E1083" i="5" s="1"/>
  <c r="X1083" i="5" s="1"/>
  <c r="V1084" i="5"/>
  <c r="E1084" i="5" s="1"/>
  <c r="V1085" i="5"/>
  <c r="E1085" i="5" s="1"/>
  <c r="X1085" i="5" s="1"/>
  <c r="V1086" i="5"/>
  <c r="E1086" i="5" s="1"/>
  <c r="V1087" i="5"/>
  <c r="E1087" i="5"/>
  <c r="X1087" i="5" s="1"/>
  <c r="V1088" i="5"/>
  <c r="E1088" i="5" s="1"/>
  <c r="X1088" i="5" s="1"/>
  <c r="V1089" i="5"/>
  <c r="E1089" i="5" s="1"/>
  <c r="X1089" i="5" s="1"/>
  <c r="V1090" i="5"/>
  <c r="E1090" i="5" s="1"/>
  <c r="X1090" i="5" s="1"/>
  <c r="V1091" i="5"/>
  <c r="E1091" i="5" s="1"/>
  <c r="X1091" i="5" s="1"/>
  <c r="V1092" i="5"/>
  <c r="E1092" i="5" s="1"/>
  <c r="X1092" i="5" s="1"/>
  <c r="V1093" i="5"/>
  <c r="E1093" i="5" s="1"/>
  <c r="X1093" i="5" s="1"/>
  <c r="V1094" i="5"/>
  <c r="E1094" i="5" s="1"/>
  <c r="V1095" i="5"/>
  <c r="E1095" i="5" s="1"/>
  <c r="V1096" i="5"/>
  <c r="E1096" i="5" s="1"/>
  <c r="V1097" i="5"/>
  <c r="E1097" i="5"/>
  <c r="X1097" i="5" s="1"/>
  <c r="V1098" i="5"/>
  <c r="E1098" i="5" s="1"/>
  <c r="X1098" i="5" s="1"/>
  <c r="V1099" i="5"/>
  <c r="E1099" i="5" s="1"/>
  <c r="X1099" i="5" s="1"/>
  <c r="V1100" i="5"/>
  <c r="E1100" i="5" s="1"/>
  <c r="X1100" i="5" s="1"/>
  <c r="V1101" i="5"/>
  <c r="E1101" i="5" s="1"/>
  <c r="X1101" i="5" s="1"/>
  <c r="V1102" i="5"/>
  <c r="E1102" i="5" s="1"/>
  <c r="X1102" i="5" s="1"/>
  <c r="V1103" i="5"/>
  <c r="E1103" i="5"/>
  <c r="V1104" i="5"/>
  <c r="E1104" i="5" s="1"/>
  <c r="V1105" i="5"/>
  <c r="E1105" i="5" s="1"/>
  <c r="X1105" i="5" s="1"/>
  <c r="V1106" i="5"/>
  <c r="E1106" i="5" s="1"/>
  <c r="V1107" i="5"/>
  <c r="E1107" i="5" s="1"/>
  <c r="X1107" i="5" s="1"/>
  <c r="V1108" i="5"/>
  <c r="E1108" i="5" s="1"/>
  <c r="X1108" i="5" s="1"/>
  <c r="V1109" i="5"/>
  <c r="E1109" i="5" s="1"/>
  <c r="X1109" i="5" s="1"/>
  <c r="V1110" i="5"/>
  <c r="E1110" i="5" s="1"/>
  <c r="X1110" i="5" s="1"/>
  <c r="V1111" i="5"/>
  <c r="E1111" i="5" s="1"/>
  <c r="X1111" i="5" s="1"/>
  <c r="V1112" i="5"/>
  <c r="E1112" i="5" s="1"/>
  <c r="X1112" i="5" s="1"/>
  <c r="V1113" i="5"/>
  <c r="E1113" i="5"/>
  <c r="X1113" i="5" s="1"/>
  <c r="V1114" i="5"/>
  <c r="E1114" i="5" s="1"/>
  <c r="V1115" i="5"/>
  <c r="E1115" i="5" s="1"/>
  <c r="X1115" i="5" s="1"/>
  <c r="V1116" i="5"/>
  <c r="E1116" i="5" s="1"/>
  <c r="X1116" i="5" s="1"/>
  <c r="V1117" i="5"/>
  <c r="E1117" i="5" s="1"/>
  <c r="X1117" i="5" s="1"/>
  <c r="V1118" i="5"/>
  <c r="E1118" i="5" s="1"/>
  <c r="V1119" i="5"/>
  <c r="E1119" i="5" s="1"/>
  <c r="V1120" i="5"/>
  <c r="E1120" i="5" s="1"/>
  <c r="X1120" i="5" s="1"/>
  <c r="V1121" i="5"/>
  <c r="E1121" i="5" s="1"/>
  <c r="X1121" i="5" s="1"/>
  <c r="V1122" i="5"/>
  <c r="E1122" i="5" s="1"/>
  <c r="X1122" i="5" s="1"/>
  <c r="V1123" i="5"/>
  <c r="E1123" i="5" s="1"/>
  <c r="X1123" i="5" s="1"/>
  <c r="V1124" i="5"/>
  <c r="E1124" i="5" s="1"/>
  <c r="X1124" i="5" s="1"/>
  <c r="V1125" i="5"/>
  <c r="E1125" i="5" s="1"/>
  <c r="X1125" i="5" s="1"/>
  <c r="V1126" i="5"/>
  <c r="E1126" i="5" s="1"/>
  <c r="V1127" i="5"/>
  <c r="E1127" i="5" s="1"/>
  <c r="V1128" i="5"/>
  <c r="E1128" i="5" s="1"/>
  <c r="V1129" i="5"/>
  <c r="E1129" i="5"/>
  <c r="X1129" i="5" s="1"/>
  <c r="V1130" i="5"/>
  <c r="E1130" i="5" s="1"/>
  <c r="X1130" i="5" s="1"/>
  <c r="V1131" i="5"/>
  <c r="E1131" i="5" s="1"/>
  <c r="X1131" i="5" s="1"/>
  <c r="V1132" i="5"/>
  <c r="E1132" i="5" s="1"/>
  <c r="X1132" i="5" s="1"/>
  <c r="V1133" i="5"/>
  <c r="E1133" i="5" s="1"/>
  <c r="X1133" i="5" s="1"/>
  <c r="V1134" i="5"/>
  <c r="E1134" i="5" s="1"/>
  <c r="X1134" i="5" s="1"/>
  <c r="V1135" i="5"/>
  <c r="E1135" i="5" s="1"/>
  <c r="X1135" i="5" s="1"/>
  <c r="V1136" i="5"/>
  <c r="E1136" i="5" s="1"/>
  <c r="X1136" i="5" s="1"/>
  <c r="V1137" i="5"/>
  <c r="E1137" i="5" s="1"/>
  <c r="V1138" i="5"/>
  <c r="E1138" i="5" s="1"/>
  <c r="V1139" i="5"/>
  <c r="E1139" i="5" s="1"/>
  <c r="X1139" i="5" s="1"/>
  <c r="V1140" i="5"/>
  <c r="E1140" i="5" s="1"/>
  <c r="V1141" i="5"/>
  <c r="E1141" i="5" s="1"/>
  <c r="X1141" i="5" s="1"/>
  <c r="V1142" i="5"/>
  <c r="E1142" i="5" s="1"/>
  <c r="X1142" i="5" s="1"/>
  <c r="V1143" i="5"/>
  <c r="E1143" i="5" s="1"/>
  <c r="X1143" i="5" s="1"/>
  <c r="V1144" i="5"/>
  <c r="E1144" i="5" s="1"/>
  <c r="X1144" i="5" s="1"/>
  <c r="V1145" i="5"/>
  <c r="E1145" i="5"/>
  <c r="X1145" i="5" s="1"/>
  <c r="V1146" i="5"/>
  <c r="E1146" i="5" s="1"/>
  <c r="X1146" i="5" s="1"/>
  <c r="V1147" i="5"/>
  <c r="E1147" i="5" s="1"/>
  <c r="X1147" i="5" s="1"/>
  <c r="V1148" i="5"/>
  <c r="E1148" i="5" s="1"/>
  <c r="V1149" i="5"/>
  <c r="E1149" i="5" s="1"/>
  <c r="X1149" i="5" s="1"/>
  <c r="V1150" i="5"/>
  <c r="E1150" i="5" s="1"/>
  <c r="X1150" i="5" s="1"/>
  <c r="V1151" i="5"/>
  <c r="E1151" i="5" s="1"/>
  <c r="X1151" i="5" s="1"/>
  <c r="V1152" i="5"/>
  <c r="E1152" i="5" s="1"/>
  <c r="X1152" i="5" s="1"/>
  <c r="V1153" i="5"/>
  <c r="E1153" i="5" s="1"/>
  <c r="V1154" i="5"/>
  <c r="E1154" i="5" s="1"/>
  <c r="X1154" i="5" s="1"/>
  <c r="V1155" i="5"/>
  <c r="E1155" i="5" s="1"/>
  <c r="X1155" i="5" s="1"/>
  <c r="V1156" i="5"/>
  <c r="E1156" i="5" s="1"/>
  <c r="X1156" i="5" s="1"/>
  <c r="V1157" i="5"/>
  <c r="E1157" i="5" s="1"/>
  <c r="X1157" i="5" s="1"/>
  <c r="V1158" i="5"/>
  <c r="E1158" i="5" s="1"/>
  <c r="X1158" i="5" s="1"/>
  <c r="V1159" i="5"/>
  <c r="E1159" i="5" s="1"/>
  <c r="X1159" i="5" s="1"/>
  <c r="V1160" i="5"/>
  <c r="E1160" i="5" s="1"/>
  <c r="V1161" i="5"/>
  <c r="E1161" i="5"/>
  <c r="V1162" i="5"/>
  <c r="E1162" i="5" s="1"/>
  <c r="V1163" i="5"/>
  <c r="E1163" i="5" s="1"/>
  <c r="V1164" i="5"/>
  <c r="E1164" i="5" s="1"/>
  <c r="X1164" i="5" s="1"/>
  <c r="V1165" i="5"/>
  <c r="E1165" i="5" s="1"/>
  <c r="X1165" i="5" s="1"/>
  <c r="V1166" i="5"/>
  <c r="E1166" i="5" s="1"/>
  <c r="X1166" i="5" s="1"/>
  <c r="V1167" i="5"/>
  <c r="E1167" i="5"/>
  <c r="X1167" i="5" s="1"/>
  <c r="V1168" i="5"/>
  <c r="E1168" i="5" s="1"/>
  <c r="X1168" i="5" s="1"/>
  <c r="V1169" i="5"/>
  <c r="E1169" i="5" s="1"/>
  <c r="X1169" i="5" s="1"/>
  <c r="V1170" i="5"/>
  <c r="E1170" i="5" s="1"/>
  <c r="V1171" i="5"/>
  <c r="E1171" i="5" s="1"/>
  <c r="V1172" i="5"/>
  <c r="E1172" i="5" s="1"/>
  <c r="V1173" i="5"/>
  <c r="E1173" i="5" s="1"/>
  <c r="X1173" i="5" s="1"/>
  <c r="V1174" i="5"/>
  <c r="E1174" i="5" s="1"/>
  <c r="V1175" i="5"/>
  <c r="E1175" i="5" s="1"/>
  <c r="X1175" i="5" s="1"/>
  <c r="V1176" i="5"/>
  <c r="E1176" i="5" s="1"/>
  <c r="X1176" i="5" s="1"/>
  <c r="V1177" i="5"/>
  <c r="E1177" i="5" s="1"/>
  <c r="X1177" i="5" s="1"/>
  <c r="V1178" i="5"/>
  <c r="E1178" i="5" s="1"/>
  <c r="X1178" i="5" s="1"/>
  <c r="V1179" i="5"/>
  <c r="E1179" i="5" s="1"/>
  <c r="X1179" i="5" s="1"/>
  <c r="V1180" i="5"/>
  <c r="E1180" i="5" s="1"/>
  <c r="X1180" i="5" s="1"/>
  <c r="V1181" i="5"/>
  <c r="E1181" i="5" s="1"/>
  <c r="X1181" i="5" s="1"/>
  <c r="V1182" i="5"/>
  <c r="E1182" i="5" s="1"/>
  <c r="V1183" i="5"/>
  <c r="E1183" i="5" s="1"/>
  <c r="X1183" i="5" s="1"/>
  <c r="V1184" i="5"/>
  <c r="E1184" i="5" s="1"/>
  <c r="V1185" i="5"/>
  <c r="E1185" i="5" s="1"/>
  <c r="X1185" i="5" s="1"/>
  <c r="V1186" i="5"/>
  <c r="E1186" i="5" s="1"/>
  <c r="V1187" i="5"/>
  <c r="E1187" i="5"/>
  <c r="X1187" i="5" s="1"/>
  <c r="V1188" i="5"/>
  <c r="E1188" i="5" s="1"/>
  <c r="X1188" i="5" s="1"/>
  <c r="V1189" i="5"/>
  <c r="E1189" i="5" s="1"/>
  <c r="X1189" i="5" s="1"/>
  <c r="V1190" i="5"/>
  <c r="E1190" i="5" s="1"/>
  <c r="X1190" i="5" s="1"/>
  <c r="V1191" i="5"/>
  <c r="E1191" i="5" s="1"/>
  <c r="X1191" i="5" s="1"/>
  <c r="V1192" i="5"/>
  <c r="E1192" i="5" s="1"/>
  <c r="X1192" i="5" s="1"/>
  <c r="V1193" i="5"/>
  <c r="E1193" i="5"/>
  <c r="V1194" i="5"/>
  <c r="E1194" i="5" s="1"/>
  <c r="V1195" i="5"/>
  <c r="E1195" i="5" s="1"/>
  <c r="V1196" i="5"/>
  <c r="E1196" i="5" s="1"/>
  <c r="V1197" i="5"/>
  <c r="E1197" i="5" s="1"/>
  <c r="X1197" i="5" s="1"/>
  <c r="V1198" i="5"/>
  <c r="E1198" i="5" s="1"/>
  <c r="X1198" i="5" s="1"/>
  <c r="V1199" i="5"/>
  <c r="E1199" i="5"/>
  <c r="X1199" i="5" s="1"/>
  <c r="V1200" i="5"/>
  <c r="E1200" i="5" s="1"/>
  <c r="X1200" i="5" s="1"/>
  <c r="V1201" i="5"/>
  <c r="E1201" i="5" s="1"/>
  <c r="X1201" i="5" s="1"/>
  <c r="V1202" i="5"/>
  <c r="E1202" i="5" s="1"/>
  <c r="X1202" i="5" s="1"/>
  <c r="V1203" i="5"/>
  <c r="E1203" i="5" s="1"/>
  <c r="V1204" i="5"/>
  <c r="E1204" i="5"/>
  <c r="V1205" i="5"/>
  <c r="E1205" i="5" s="1"/>
  <c r="V1206" i="5"/>
  <c r="E1206" i="5"/>
  <c r="X1206" i="5" s="1"/>
  <c r="V1207" i="5"/>
  <c r="E1207" i="5" s="1"/>
  <c r="X1207" i="5" s="1"/>
  <c r="V1208" i="5"/>
  <c r="E1208" i="5"/>
  <c r="X1208" i="5" s="1"/>
  <c r="V1209" i="5"/>
  <c r="E1209" i="5" s="1"/>
  <c r="X1209" i="5" s="1"/>
  <c r="V1210" i="5"/>
  <c r="E1210" i="5"/>
  <c r="X1210" i="5" s="1"/>
  <c r="V1211" i="5"/>
  <c r="E1211" i="5" s="1"/>
  <c r="V1212" i="5"/>
  <c r="E1212" i="5"/>
  <c r="V1213" i="5"/>
  <c r="E1213" i="5" s="1"/>
  <c r="X1213" i="5" s="1"/>
  <c r="V1214" i="5"/>
  <c r="E1214" i="5"/>
  <c r="X1214" i="5" s="1"/>
  <c r="V1215" i="5"/>
  <c r="E1215" i="5" s="1"/>
  <c r="X1215" i="5" s="1"/>
  <c r="V1216" i="5"/>
  <c r="E1216" i="5"/>
  <c r="X1216" i="5" s="1"/>
  <c r="V1217" i="5"/>
  <c r="E1217" i="5" s="1"/>
  <c r="X1217" i="5" s="1"/>
  <c r="V1218" i="5"/>
  <c r="E1218" i="5"/>
  <c r="X1218" i="5" s="1"/>
  <c r="V1219" i="5"/>
  <c r="E1219" i="5" s="1"/>
  <c r="X1219" i="5" s="1"/>
  <c r="V1220" i="5"/>
  <c r="E1220" i="5"/>
  <c r="V1221" i="5"/>
  <c r="E1221" i="5" s="1"/>
  <c r="V1222" i="5"/>
  <c r="E1222" i="5"/>
  <c r="X1222" i="5" s="1"/>
  <c r="V1223" i="5"/>
  <c r="E1223" i="5" s="1"/>
  <c r="X1223" i="5" s="1"/>
  <c r="V1224" i="5"/>
  <c r="E1224" i="5"/>
  <c r="X1224" i="5" s="1"/>
  <c r="V1225" i="5"/>
  <c r="E1225" i="5" s="1"/>
  <c r="X1225" i="5" s="1"/>
  <c r="V1226" i="5"/>
  <c r="E1226" i="5"/>
  <c r="X1226" i="5" s="1"/>
  <c r="V1227" i="5"/>
  <c r="E1227" i="5" s="1"/>
  <c r="V1228" i="5"/>
  <c r="E1228" i="5"/>
  <c r="V1229" i="5"/>
  <c r="E1229" i="5" s="1"/>
  <c r="V1230" i="5"/>
  <c r="E1230" i="5"/>
  <c r="X1230" i="5" s="1"/>
  <c r="V1231" i="5"/>
  <c r="E1231" i="5" s="1"/>
  <c r="X1231" i="5" s="1"/>
  <c r="V1232" i="5"/>
  <c r="E1232" i="5"/>
  <c r="X1232" i="5" s="1"/>
  <c r="V1233" i="5"/>
  <c r="E1233" i="5" s="1"/>
  <c r="X1233" i="5" s="1"/>
  <c r="V1234" i="5"/>
  <c r="E1234" i="5"/>
  <c r="X1234" i="5" s="1"/>
  <c r="V1235" i="5"/>
  <c r="E1235" i="5" s="1"/>
  <c r="V1236" i="5"/>
  <c r="E1236" i="5"/>
  <c r="V1237" i="5"/>
  <c r="E1237" i="5" s="1"/>
  <c r="V1238" i="5"/>
  <c r="E1238" i="5"/>
  <c r="X1238" i="5" s="1"/>
  <c r="V1239" i="5"/>
  <c r="E1239" i="5" s="1"/>
  <c r="X1239" i="5" s="1"/>
  <c r="V1240" i="5"/>
  <c r="E1240" i="5"/>
  <c r="X1240" i="5" s="1"/>
  <c r="V1241" i="5"/>
  <c r="E1241" i="5" s="1"/>
  <c r="X1241" i="5" s="1"/>
  <c r="V1242" i="5"/>
  <c r="E1242" i="5"/>
  <c r="X1242" i="5" s="1"/>
  <c r="V1243" i="5"/>
  <c r="E1243" i="5" s="1"/>
  <c r="V1244" i="5"/>
  <c r="E1244" i="5"/>
  <c r="V1245" i="5"/>
  <c r="E1245" i="5" s="1"/>
  <c r="X1245" i="5" s="1"/>
  <c r="V1246" i="5"/>
  <c r="E1246" i="5"/>
  <c r="X1246" i="5" s="1"/>
  <c r="V1247" i="5"/>
  <c r="E1247" i="5" s="1"/>
  <c r="X1247" i="5" s="1"/>
  <c r="V1248" i="5"/>
  <c r="E1248" i="5"/>
  <c r="X1248" i="5" s="1"/>
  <c r="V1249" i="5"/>
  <c r="E1249" i="5" s="1"/>
  <c r="X1249" i="5" s="1"/>
  <c r="V1250" i="5"/>
  <c r="E1250" i="5"/>
  <c r="X1250" i="5" s="1"/>
  <c r="V1251" i="5"/>
  <c r="E1251" i="5" s="1"/>
  <c r="V1252" i="5"/>
  <c r="E1252" i="5"/>
  <c r="V1253" i="5"/>
  <c r="E1253" i="5" s="1"/>
  <c r="V1254" i="5"/>
  <c r="E1254" i="5"/>
  <c r="X1254" i="5" s="1"/>
  <c r="V1255" i="5"/>
  <c r="E1255" i="5" s="1"/>
  <c r="X1255" i="5" s="1"/>
  <c r="V1256" i="5"/>
  <c r="E1256" i="5"/>
  <c r="X1256" i="5" s="1"/>
  <c r="V1257" i="5"/>
  <c r="E1257" i="5" s="1"/>
  <c r="X1257" i="5" s="1"/>
  <c r="V1258" i="5"/>
  <c r="E1258" i="5"/>
  <c r="X1258" i="5" s="1"/>
  <c r="V1259" i="5"/>
  <c r="E1259" i="5" s="1"/>
  <c r="X1259" i="5" s="1"/>
  <c r="V1260" i="5"/>
  <c r="E1260" i="5"/>
  <c r="V1261" i="5"/>
  <c r="E1261" i="5" s="1"/>
  <c r="V1262" i="5"/>
  <c r="E1262" i="5"/>
  <c r="X1262" i="5" s="1"/>
  <c r="V1263" i="5"/>
  <c r="E1263" i="5" s="1"/>
  <c r="X1263" i="5" s="1"/>
  <c r="V1264" i="5"/>
  <c r="E1264" i="5"/>
  <c r="X1264" i="5" s="1"/>
  <c r="V1265" i="5"/>
  <c r="E1265" i="5" s="1"/>
  <c r="X1265" i="5" s="1"/>
  <c r="V1266" i="5"/>
  <c r="E1266" i="5"/>
  <c r="X1266" i="5" s="1"/>
  <c r="V1267" i="5"/>
  <c r="E1267" i="5" s="1"/>
  <c r="V1268" i="5"/>
  <c r="E1268" i="5"/>
  <c r="V1269" i="5"/>
  <c r="E1269" i="5" s="1"/>
  <c r="V1270" i="5"/>
  <c r="E1270" i="5"/>
  <c r="X1270" i="5" s="1"/>
  <c r="V1271" i="5"/>
  <c r="E1271" i="5" s="1"/>
  <c r="X1271" i="5" s="1"/>
  <c r="V1272" i="5"/>
  <c r="E1272" i="5"/>
  <c r="X1272" i="5" s="1"/>
  <c r="V1273" i="5"/>
  <c r="E1273" i="5" s="1"/>
  <c r="X1273" i="5" s="1"/>
  <c r="V1274" i="5"/>
  <c r="E1274" i="5"/>
  <c r="X1274" i="5" s="1"/>
  <c r="V1275" i="5"/>
  <c r="E1275" i="5" s="1"/>
  <c r="V1276" i="5"/>
  <c r="E1276" i="5"/>
  <c r="V1277" i="5"/>
  <c r="E1277" i="5" s="1"/>
  <c r="V1278" i="5"/>
  <c r="E1278" i="5"/>
  <c r="X1278" i="5" s="1"/>
  <c r="V1279" i="5"/>
  <c r="E1279" i="5" s="1"/>
  <c r="X1279" i="5" s="1"/>
  <c r="V1280" i="5"/>
  <c r="E1280" i="5"/>
  <c r="X1280" i="5" s="1"/>
  <c r="V1281" i="5"/>
  <c r="E1281" i="5" s="1"/>
  <c r="X1281" i="5" s="1"/>
  <c r="V1282" i="5"/>
  <c r="E1282" i="5"/>
  <c r="X1282" i="5" s="1"/>
  <c r="V1283" i="5"/>
  <c r="E1283" i="5" s="1"/>
  <c r="V1284" i="5"/>
  <c r="E1284" i="5"/>
  <c r="V1285" i="5"/>
  <c r="E1285" i="5" s="1"/>
  <c r="V1286" i="5"/>
  <c r="E1286" i="5"/>
  <c r="X1286" i="5" s="1"/>
  <c r="V1287" i="5"/>
  <c r="E1287" i="5" s="1"/>
  <c r="X1287" i="5" s="1"/>
  <c r="V1288" i="5"/>
  <c r="E1288" i="5"/>
  <c r="X1288" i="5" s="1"/>
  <c r="V1289" i="5"/>
  <c r="E1289" i="5" s="1"/>
  <c r="X1289" i="5" s="1"/>
  <c r="V1290" i="5"/>
  <c r="E1290" i="5"/>
  <c r="X1290" i="5" s="1"/>
  <c r="V1291" i="5"/>
  <c r="E1291" i="5" s="1"/>
  <c r="V1292" i="5"/>
  <c r="E1292" i="5"/>
  <c r="V1293" i="5"/>
  <c r="E1293" i="5" s="1"/>
  <c r="V1294" i="5"/>
  <c r="E1294" i="5"/>
  <c r="V1295" i="5"/>
  <c r="E1295" i="5" s="1"/>
  <c r="X1295" i="5" s="1"/>
  <c r="V1296" i="5"/>
  <c r="E1296" i="5"/>
  <c r="X1296" i="5" s="1"/>
  <c r="V1297" i="5"/>
  <c r="E1297" i="5" s="1"/>
  <c r="X1297" i="5" s="1"/>
  <c r="V1298" i="5"/>
  <c r="E1298" i="5"/>
  <c r="X1298" i="5" s="1"/>
  <c r="V1299" i="5"/>
  <c r="E1299" i="5" s="1"/>
  <c r="X1299" i="5" s="1"/>
  <c r="V1300" i="5"/>
  <c r="E1300" i="5"/>
  <c r="V1301" i="5"/>
  <c r="E1301" i="5" s="1"/>
  <c r="V1302" i="5"/>
  <c r="E1302" i="5"/>
  <c r="X1302" i="5" s="1"/>
  <c r="V1303" i="5"/>
  <c r="E1303" i="5" s="1"/>
  <c r="X1303" i="5" s="1"/>
  <c r="V1304" i="5"/>
  <c r="E1304" i="5"/>
  <c r="X1304" i="5" s="1"/>
  <c r="V1305" i="5"/>
  <c r="E1305" i="5" s="1"/>
  <c r="X1305" i="5" s="1"/>
  <c r="V1306" i="5"/>
  <c r="E1306" i="5"/>
  <c r="X1306" i="5" s="1"/>
  <c r="V1307" i="5"/>
  <c r="E1307" i="5" s="1"/>
  <c r="V1308" i="5"/>
  <c r="E1308" i="5"/>
  <c r="V1309" i="5"/>
  <c r="E1309" i="5" s="1"/>
  <c r="V1310" i="5"/>
  <c r="E1310" i="5"/>
  <c r="V1311" i="5"/>
  <c r="E1311" i="5" s="1"/>
  <c r="X1311" i="5" s="1"/>
  <c r="V1312" i="5"/>
  <c r="E1312" i="5"/>
  <c r="X1312" i="5" s="1"/>
  <c r="V1313" i="5"/>
  <c r="E1313" i="5" s="1"/>
  <c r="X1313" i="5" s="1"/>
  <c r="V1314" i="5"/>
  <c r="E1314" i="5"/>
  <c r="X1314" i="5" s="1"/>
  <c r="V1315" i="5"/>
  <c r="E1315" i="5" s="1"/>
  <c r="V1316" i="5"/>
  <c r="E1316" i="5"/>
  <c r="V1317" i="5"/>
  <c r="E1317" i="5" s="1"/>
  <c r="V1318" i="5"/>
  <c r="E1318" i="5"/>
  <c r="X1318" i="5" s="1"/>
  <c r="V1319" i="5"/>
  <c r="E1319" i="5" s="1"/>
  <c r="X1319" i="5" s="1"/>
  <c r="V1320" i="5"/>
  <c r="E1320" i="5"/>
  <c r="X1320" i="5" s="1"/>
  <c r="V1321" i="5"/>
  <c r="E1321" i="5" s="1"/>
  <c r="X1321" i="5" s="1"/>
  <c r="V1322" i="5"/>
  <c r="E1322" i="5"/>
  <c r="X1322" i="5" s="1"/>
  <c r="V1323" i="5"/>
  <c r="E1323" i="5" s="1"/>
  <c r="V1324" i="5"/>
  <c r="E1324" i="5"/>
  <c r="V1325" i="5"/>
  <c r="E1325" i="5" s="1"/>
  <c r="V1326" i="5"/>
  <c r="E1326" i="5"/>
  <c r="X1326" i="5" s="1"/>
  <c r="V1327" i="5"/>
  <c r="E1327" i="5" s="1"/>
  <c r="X1327" i="5" s="1"/>
  <c r="V1328" i="5"/>
  <c r="E1328" i="5"/>
  <c r="X1328" i="5" s="1"/>
  <c r="V1329" i="5"/>
  <c r="E1329" i="5" s="1"/>
  <c r="X1329" i="5" s="1"/>
  <c r="V1330" i="5"/>
  <c r="E1330" i="5"/>
  <c r="X1330" i="5" s="1"/>
  <c r="V1331" i="5"/>
  <c r="E1331" i="5" s="1"/>
  <c r="V1332" i="5"/>
  <c r="E1332" i="5"/>
  <c r="V1333" i="5"/>
  <c r="E1333" i="5" s="1"/>
  <c r="V1334" i="5"/>
  <c r="E1334" i="5"/>
  <c r="X1334" i="5" s="1"/>
  <c r="V1335" i="5"/>
  <c r="E1335" i="5" s="1"/>
  <c r="X1335" i="5" s="1"/>
  <c r="V1336" i="5"/>
  <c r="E1336" i="5"/>
  <c r="X1336" i="5" s="1"/>
  <c r="V1337" i="5"/>
  <c r="E1337" i="5" s="1"/>
  <c r="X1337" i="5" s="1"/>
  <c r="V1338" i="5"/>
  <c r="E1338" i="5"/>
  <c r="X1338" i="5" s="1"/>
  <c r="V1339" i="5"/>
  <c r="E1339" i="5" s="1"/>
  <c r="V1340" i="5"/>
  <c r="E1340" i="5"/>
  <c r="V1341" i="5"/>
  <c r="E1341" i="5" s="1"/>
  <c r="V1342" i="5"/>
  <c r="E1342" i="5"/>
  <c r="X1342" i="5" s="1"/>
  <c r="V1343" i="5"/>
  <c r="E1343" i="5" s="1"/>
  <c r="X1343" i="5" s="1"/>
  <c r="V1344" i="5"/>
  <c r="E1344" i="5"/>
  <c r="X1344" i="5" s="1"/>
  <c r="V1345" i="5"/>
  <c r="E1345" i="5" s="1"/>
  <c r="X1345" i="5" s="1"/>
  <c r="V1346" i="5"/>
  <c r="E1346" i="5"/>
  <c r="X1346" i="5" s="1"/>
  <c r="V1347" i="5"/>
  <c r="E1347" i="5" s="1"/>
  <c r="V1348" i="5"/>
  <c r="E1348" i="5"/>
  <c r="V1349" i="5"/>
  <c r="E1349" i="5" s="1"/>
  <c r="X1349" i="5" s="1"/>
  <c r="V1350" i="5"/>
  <c r="E1350" i="5"/>
  <c r="X1350" i="5" s="1"/>
  <c r="V1351" i="5"/>
  <c r="E1351" i="5" s="1"/>
  <c r="X1351" i="5" s="1"/>
  <c r="V1352" i="5"/>
  <c r="E1352" i="5"/>
  <c r="X1352" i="5" s="1"/>
  <c r="V1353" i="5"/>
  <c r="E1353" i="5" s="1"/>
  <c r="X1353" i="5" s="1"/>
  <c r="V1354" i="5"/>
  <c r="E1354" i="5"/>
  <c r="X1354" i="5" s="1"/>
  <c r="V1355" i="5"/>
  <c r="E1355" i="5" s="1"/>
  <c r="V1356" i="5"/>
  <c r="E1356" i="5"/>
  <c r="V1357" i="5"/>
  <c r="E1357" i="5" s="1"/>
  <c r="V1358" i="5"/>
  <c r="E1358" i="5"/>
  <c r="X1358" i="5" s="1"/>
  <c r="V1359" i="5"/>
  <c r="E1359" i="5" s="1"/>
  <c r="X1359" i="5" s="1"/>
  <c r="V1360" i="5"/>
  <c r="E1360" i="5"/>
  <c r="X1360" i="5" s="1"/>
  <c r="V1361" i="5"/>
  <c r="E1361" i="5" s="1"/>
  <c r="X1361" i="5" s="1"/>
  <c r="V1362" i="5"/>
  <c r="E1362" i="5"/>
  <c r="X1362" i="5" s="1"/>
  <c r="V1363" i="5"/>
  <c r="E1363" i="5" s="1"/>
  <c r="V1364" i="5"/>
  <c r="E1364" i="5"/>
  <c r="V1365" i="5"/>
  <c r="E1365" i="5" s="1"/>
  <c r="V1366" i="5"/>
  <c r="E1366" i="5"/>
  <c r="X1366" i="5" s="1"/>
  <c r="V1367" i="5"/>
  <c r="E1367" i="5" s="1"/>
  <c r="X1367" i="5" s="1"/>
  <c r="V1368" i="5"/>
  <c r="E1368" i="5"/>
  <c r="X1368" i="5" s="1"/>
  <c r="V1369" i="5"/>
  <c r="E1369" i="5" s="1"/>
  <c r="X1369" i="5" s="1"/>
  <c r="V1370" i="5"/>
  <c r="E1370" i="5"/>
  <c r="X1370" i="5" s="1"/>
  <c r="V1371" i="5"/>
  <c r="E1371" i="5" s="1"/>
  <c r="X1371" i="5" s="1"/>
  <c r="V1372" i="5"/>
  <c r="E1372" i="5"/>
  <c r="V1373" i="5"/>
  <c r="E1373" i="5" s="1"/>
  <c r="V1374" i="5"/>
  <c r="E1374" i="5"/>
  <c r="X1374" i="5" s="1"/>
  <c r="V1375" i="5"/>
  <c r="E1375" i="5" s="1"/>
  <c r="X1375" i="5" s="1"/>
  <c r="V1376" i="5"/>
  <c r="E1376" i="5"/>
  <c r="X1376" i="5" s="1"/>
  <c r="V1377" i="5"/>
  <c r="E1377" i="5" s="1"/>
  <c r="X1377" i="5" s="1"/>
  <c r="V1378" i="5"/>
  <c r="E1378" i="5"/>
  <c r="X1378" i="5" s="1"/>
  <c r="V1379" i="5"/>
  <c r="E1379" i="5" s="1"/>
  <c r="V1380" i="5"/>
  <c r="E1380" i="5"/>
  <c r="V1381" i="5"/>
  <c r="E1381" i="5" s="1"/>
  <c r="V1382" i="5"/>
  <c r="E1382" i="5"/>
  <c r="X1382" i="5" s="1"/>
  <c r="V1383" i="5"/>
  <c r="E1383" i="5" s="1"/>
  <c r="X1383" i="5" s="1"/>
  <c r="V1384" i="5"/>
  <c r="E1384" i="5"/>
  <c r="X1384" i="5" s="1"/>
  <c r="V1385" i="5"/>
  <c r="E1385" i="5" s="1"/>
  <c r="X1385" i="5" s="1"/>
  <c r="V1386" i="5"/>
  <c r="E1386" i="5"/>
  <c r="X1386" i="5" s="1"/>
  <c r="V1387" i="5"/>
  <c r="E1387" i="5" s="1"/>
  <c r="V1388" i="5"/>
  <c r="E1388" i="5"/>
  <c r="V1389" i="5"/>
  <c r="E1389" i="5" s="1"/>
  <c r="V1390" i="5"/>
  <c r="E1390" i="5"/>
  <c r="X1390" i="5" s="1"/>
  <c r="V1391" i="5"/>
  <c r="E1391" i="5" s="1"/>
  <c r="X1391" i="5" s="1"/>
  <c r="V1392" i="5"/>
  <c r="E1392" i="5"/>
  <c r="X1392" i="5" s="1"/>
  <c r="V1393" i="5"/>
  <c r="E1393" i="5" s="1"/>
  <c r="X1393" i="5" s="1"/>
  <c r="V1394" i="5"/>
  <c r="E1394" i="5"/>
  <c r="X1394" i="5" s="1"/>
  <c r="V1395" i="5"/>
  <c r="E1395" i="5" s="1"/>
  <c r="V1396" i="5"/>
  <c r="E1396" i="5"/>
  <c r="V1397" i="5"/>
  <c r="E1397" i="5" s="1"/>
  <c r="V1398" i="5"/>
  <c r="E1398" i="5"/>
  <c r="X1398" i="5" s="1"/>
  <c r="V1399" i="5"/>
  <c r="E1399" i="5" s="1"/>
  <c r="X1399" i="5" s="1"/>
  <c r="V1400" i="5"/>
  <c r="E1400" i="5"/>
  <c r="X1400" i="5" s="1"/>
  <c r="V1401" i="5"/>
  <c r="E1401" i="5" s="1"/>
  <c r="X1401" i="5" s="1"/>
  <c r="V1402" i="5"/>
  <c r="E1402" i="5"/>
  <c r="X1402" i="5" s="1"/>
  <c r="V1403" i="5"/>
  <c r="E1403" i="5" s="1"/>
  <c r="V1404" i="5"/>
  <c r="E1404" i="5"/>
  <c r="V1405" i="5"/>
  <c r="E1405" i="5" s="1"/>
  <c r="X1405" i="5" s="1"/>
  <c r="V1406" i="5"/>
  <c r="E1406" i="5"/>
  <c r="X1406" i="5" s="1"/>
  <c r="V1407" i="5"/>
  <c r="E1407" i="5" s="1"/>
  <c r="X1407" i="5" s="1"/>
  <c r="V1408" i="5"/>
  <c r="E1408" i="5"/>
  <c r="X1408" i="5" s="1"/>
  <c r="V1409" i="5"/>
  <c r="E1409" i="5" s="1"/>
  <c r="X1409" i="5" s="1"/>
  <c r="V1410" i="5"/>
  <c r="E1410" i="5"/>
  <c r="X1410" i="5" s="1"/>
  <c r="V1411" i="5"/>
  <c r="E1411" i="5" s="1"/>
  <c r="X1411" i="5" s="1"/>
  <c r="V1412" i="5"/>
  <c r="E1412" i="5"/>
  <c r="V1413" i="5"/>
  <c r="E1413" i="5" s="1"/>
  <c r="X1413" i="5" s="1"/>
  <c r="V1414" i="5"/>
  <c r="E1414" i="5"/>
  <c r="V1415" i="5"/>
  <c r="E1415" i="5" s="1"/>
  <c r="X1415" i="5" s="1"/>
  <c r="V1416" i="5"/>
  <c r="E1416" i="5"/>
  <c r="X1416" i="5" s="1"/>
  <c r="V1417" i="5"/>
  <c r="E1417" i="5" s="1"/>
  <c r="X1417" i="5" s="1"/>
  <c r="V1418" i="5"/>
  <c r="E1418" i="5"/>
  <c r="X1418" i="5" s="1"/>
  <c r="V1419" i="5"/>
  <c r="E1419" i="5" s="1"/>
  <c r="V1420" i="5"/>
  <c r="E1420" i="5"/>
  <c r="V1421" i="5"/>
  <c r="E1421" i="5" s="1"/>
  <c r="X1421" i="5" s="1"/>
  <c r="V1422" i="5"/>
  <c r="E1422" i="5"/>
  <c r="V1423" i="5"/>
  <c r="E1423" i="5" s="1"/>
  <c r="X1423" i="5" s="1"/>
  <c r="V1424" i="5"/>
  <c r="E1424" i="5"/>
  <c r="X1424" i="5" s="1"/>
  <c r="V1425" i="5"/>
  <c r="E1425" i="5" s="1"/>
  <c r="X1425" i="5" s="1"/>
  <c r="V1426" i="5"/>
  <c r="E1426" i="5"/>
  <c r="X1426" i="5" s="1"/>
  <c r="V1427" i="5"/>
  <c r="E1427" i="5" s="1"/>
  <c r="V1428" i="5"/>
  <c r="E1428" i="5"/>
  <c r="V1429" i="5"/>
  <c r="E1429" i="5" s="1"/>
  <c r="X1429" i="5" s="1"/>
  <c r="V1430" i="5"/>
  <c r="E1430" i="5"/>
  <c r="X1430" i="5" s="1"/>
  <c r="V1431" i="5"/>
  <c r="E1431" i="5" s="1"/>
  <c r="X1431" i="5" s="1"/>
  <c r="V1432" i="5"/>
  <c r="E1432" i="5"/>
  <c r="X1432" i="5" s="1"/>
  <c r="V1433" i="5"/>
  <c r="E1433" i="5" s="1"/>
  <c r="X1433" i="5" s="1"/>
  <c r="V1434" i="5"/>
  <c r="E1434" i="5"/>
  <c r="X1434" i="5" s="1"/>
  <c r="V1435" i="5"/>
  <c r="E1435" i="5" s="1"/>
  <c r="V1436" i="5"/>
  <c r="E1436" i="5"/>
  <c r="V1437" i="5"/>
  <c r="E1437" i="5" s="1"/>
  <c r="X1437" i="5" s="1"/>
  <c r="V1438" i="5"/>
  <c r="E1438" i="5"/>
  <c r="X1438" i="5" s="1"/>
  <c r="V1439" i="5"/>
  <c r="E1439" i="5" s="1"/>
  <c r="X1439" i="5" s="1"/>
  <c r="V1440" i="5"/>
  <c r="E1440" i="5"/>
  <c r="X1440" i="5" s="1"/>
  <c r="V1441" i="5"/>
  <c r="E1441" i="5" s="1"/>
  <c r="X1441" i="5" s="1"/>
  <c r="V1442" i="5"/>
  <c r="E1442" i="5"/>
  <c r="X1442" i="5" s="1"/>
  <c r="V1443" i="5"/>
  <c r="E1443" i="5" s="1"/>
  <c r="V1444" i="5"/>
  <c r="E1444" i="5"/>
  <c r="V1445" i="5"/>
  <c r="E1445" i="5" s="1"/>
  <c r="X1445" i="5" s="1"/>
  <c r="V1446" i="5"/>
  <c r="E1446" i="5"/>
  <c r="X1446" i="5" s="1"/>
  <c r="V1447" i="5"/>
  <c r="E1447" i="5" s="1"/>
  <c r="X1447" i="5" s="1"/>
  <c r="V1448" i="5"/>
  <c r="E1448" i="5"/>
  <c r="X1448" i="5" s="1"/>
  <c r="V1449" i="5"/>
  <c r="E1449" i="5" s="1"/>
  <c r="X1449" i="5" s="1"/>
  <c r="V1450" i="5"/>
  <c r="E1450" i="5"/>
  <c r="X1450" i="5" s="1"/>
  <c r="V1451" i="5"/>
  <c r="E1451" i="5" s="1"/>
  <c r="X1451" i="5" s="1"/>
  <c r="V1452" i="5"/>
  <c r="E1452" i="5"/>
  <c r="V1453" i="5"/>
  <c r="E1453" i="5" s="1"/>
  <c r="X1453" i="5" s="1"/>
  <c r="V1454" i="5"/>
  <c r="E1454" i="5"/>
  <c r="X1454" i="5" s="1"/>
  <c r="V1455" i="5"/>
  <c r="E1455" i="5" s="1"/>
  <c r="X1455" i="5" s="1"/>
  <c r="V1456" i="5"/>
  <c r="E1456" i="5"/>
  <c r="X1456" i="5" s="1"/>
  <c r="V1457" i="5"/>
  <c r="E1457" i="5" s="1"/>
  <c r="X1457" i="5" s="1"/>
  <c r="V1458" i="5"/>
  <c r="E1458" i="5"/>
  <c r="X1458" i="5" s="1"/>
  <c r="V1459" i="5"/>
  <c r="E1459" i="5" s="1"/>
  <c r="V1460" i="5"/>
  <c r="E1460" i="5"/>
  <c r="V1461" i="5"/>
  <c r="E1461" i="5" s="1"/>
  <c r="X1461" i="5" s="1"/>
  <c r="V1462" i="5"/>
  <c r="E1462" i="5"/>
  <c r="X1462" i="5" s="1"/>
  <c r="V1463" i="5"/>
  <c r="E1463" i="5" s="1"/>
  <c r="X1463" i="5" s="1"/>
  <c r="V1464" i="5"/>
  <c r="E1464" i="5"/>
  <c r="X1464" i="5" s="1"/>
  <c r="V1465" i="5"/>
  <c r="E1465" i="5" s="1"/>
  <c r="X1465" i="5" s="1"/>
  <c r="V1466" i="5"/>
  <c r="E1466" i="5"/>
  <c r="X1466" i="5" s="1"/>
  <c r="V1467" i="5"/>
  <c r="E1467" i="5" s="1"/>
  <c r="V1468" i="5"/>
  <c r="E1468" i="5"/>
  <c r="V1469" i="5"/>
  <c r="E1469" i="5" s="1"/>
  <c r="V1470" i="5"/>
  <c r="E1470" i="5"/>
  <c r="X1470" i="5" s="1"/>
  <c r="V1471" i="5"/>
  <c r="E1471" i="5" s="1"/>
  <c r="V1472" i="5"/>
  <c r="E1472" i="5"/>
  <c r="X1472" i="5" s="1"/>
  <c r="V1473" i="5"/>
  <c r="E1473" i="5" s="1"/>
  <c r="X1473" i="5" s="1"/>
  <c r="V1474" i="5"/>
  <c r="E1474" i="5"/>
  <c r="X1474" i="5" s="1"/>
  <c r="V1475" i="5"/>
  <c r="E1475" i="5" s="1"/>
  <c r="V1476" i="5"/>
  <c r="E1476" i="5"/>
  <c r="V1477" i="5"/>
  <c r="E1477" i="5" s="1"/>
  <c r="X1477" i="5" s="1"/>
  <c r="V1478" i="5"/>
  <c r="E1478" i="5"/>
  <c r="X1478" i="5" s="1"/>
  <c r="V1479" i="5"/>
  <c r="E1479" i="5" s="1"/>
  <c r="X1479" i="5" s="1"/>
  <c r="V1480" i="5"/>
  <c r="E1480" i="5"/>
  <c r="X1480" i="5" s="1"/>
  <c r="V1481" i="5"/>
  <c r="E1481" i="5" s="1"/>
  <c r="X1481" i="5" s="1"/>
  <c r="V1482" i="5"/>
  <c r="E1482" i="5"/>
  <c r="X1482" i="5" s="1"/>
  <c r="V1483" i="5"/>
  <c r="E1483" i="5" s="1"/>
  <c r="V1484" i="5"/>
  <c r="E1484" i="5"/>
  <c r="V1485" i="5"/>
  <c r="E1485" i="5" s="1"/>
  <c r="V1486" i="5"/>
  <c r="E1486" i="5"/>
  <c r="X1486" i="5" s="1"/>
  <c r="V1487" i="5"/>
  <c r="E1487" i="5" s="1"/>
  <c r="X1487" i="5" s="1"/>
  <c r="V1488" i="5"/>
  <c r="E1488" i="5"/>
  <c r="X1488" i="5" s="1"/>
  <c r="V1489" i="5"/>
  <c r="E1489" i="5" s="1"/>
  <c r="X1489" i="5" s="1"/>
  <c r="V1490" i="5"/>
  <c r="E1490" i="5"/>
  <c r="X1490" i="5" s="1"/>
  <c r="V1491" i="5"/>
  <c r="E1491" i="5" s="1"/>
  <c r="V1492" i="5"/>
  <c r="E1492" i="5"/>
  <c r="V1493" i="5"/>
  <c r="E1493" i="5" s="1"/>
  <c r="V1494" i="5"/>
  <c r="E1494" i="5"/>
  <c r="X1494" i="5" s="1"/>
  <c r="V1495" i="5"/>
  <c r="E1495" i="5" s="1"/>
  <c r="X1495" i="5" s="1"/>
  <c r="V1496" i="5"/>
  <c r="E1496" i="5"/>
  <c r="X1496" i="5" s="1"/>
  <c r="V1497" i="5"/>
  <c r="E1497" i="5" s="1"/>
  <c r="X1497" i="5" s="1"/>
  <c r="V1498" i="5"/>
  <c r="E1498" i="5"/>
  <c r="X1498" i="5" s="1"/>
  <c r="V1499" i="5"/>
  <c r="E1499" i="5" s="1"/>
  <c r="V1500" i="5"/>
  <c r="E1500" i="5"/>
  <c r="V1501" i="5"/>
  <c r="E1501" i="5" s="1"/>
  <c r="X1501" i="5" s="1"/>
  <c r="V1502" i="5"/>
  <c r="E1502" i="5"/>
  <c r="V1503" i="5"/>
  <c r="E1503" i="5" s="1"/>
  <c r="X1503" i="5" s="1"/>
  <c r="V1504" i="5"/>
  <c r="E1504" i="5"/>
  <c r="X1504" i="5" s="1"/>
  <c r="V1505" i="5"/>
  <c r="E1505" i="5" s="1"/>
  <c r="X1505" i="5" s="1"/>
  <c r="V1506" i="5"/>
  <c r="E1506" i="5"/>
  <c r="X1506" i="5" s="1"/>
  <c r="V1507" i="5"/>
  <c r="E1507" i="5" s="1"/>
  <c r="V1508" i="5"/>
  <c r="E1508" i="5"/>
  <c r="V1509" i="5"/>
  <c r="E1509" i="5" s="1"/>
  <c r="X1509" i="5" s="1"/>
  <c r="V1510" i="5"/>
  <c r="E1510" i="5"/>
  <c r="X1510" i="5" s="1"/>
  <c r="V1511" i="5"/>
  <c r="E1511" i="5" s="1"/>
  <c r="X1511" i="5" s="1"/>
  <c r="V1512" i="5"/>
  <c r="E1512" i="5"/>
  <c r="X1512" i="5" s="1"/>
  <c r="V1513" i="5"/>
  <c r="E1513" i="5" s="1"/>
  <c r="X1513" i="5" s="1"/>
  <c r="V1514" i="5"/>
  <c r="E1514" i="5"/>
  <c r="X1514" i="5" s="1"/>
  <c r="V1515" i="5"/>
  <c r="E1515" i="5" s="1"/>
  <c r="V1516" i="5"/>
  <c r="E1516" i="5"/>
  <c r="V1517" i="5"/>
  <c r="E1517" i="5" s="1"/>
  <c r="X1517" i="5" s="1"/>
  <c r="V1518" i="5"/>
  <c r="E1518" i="5"/>
  <c r="X1518" i="5" s="1"/>
  <c r="V1519" i="5"/>
  <c r="E1519" i="5" s="1"/>
  <c r="X1519" i="5" s="1"/>
  <c r="V1520" i="5"/>
  <c r="E1520" i="5"/>
  <c r="X1520" i="5" s="1"/>
  <c r="V1521" i="5"/>
  <c r="E1521" i="5" s="1"/>
  <c r="X1521" i="5" s="1"/>
  <c r="V1522" i="5"/>
  <c r="E1522" i="5"/>
  <c r="X1522" i="5" s="1"/>
  <c r="V1523" i="5"/>
  <c r="E1523" i="5" s="1"/>
  <c r="V1524" i="5"/>
  <c r="E1524" i="5"/>
  <c r="V1525" i="5"/>
  <c r="E1525" i="5" s="1"/>
  <c r="X1525" i="5" s="1"/>
  <c r="V1526" i="5"/>
  <c r="E1526" i="5"/>
  <c r="X1526" i="5" s="1"/>
  <c r="V1527" i="5"/>
  <c r="E1527" i="5" s="1"/>
  <c r="X1527" i="5" s="1"/>
  <c r="V1528" i="5"/>
  <c r="E1528" i="5"/>
  <c r="X1528" i="5" s="1"/>
  <c r="V1529" i="5"/>
  <c r="E1529" i="5" s="1"/>
  <c r="X1529" i="5" s="1"/>
  <c r="V1530" i="5"/>
  <c r="E1530" i="5"/>
  <c r="X1530" i="5" s="1"/>
  <c r="V1531" i="5"/>
  <c r="E1531" i="5" s="1"/>
  <c r="V1532" i="5"/>
  <c r="E1532" i="5"/>
  <c r="V1533" i="5"/>
  <c r="E1533" i="5" s="1"/>
  <c r="X1533" i="5" s="1"/>
  <c r="V1534" i="5"/>
  <c r="E1534" i="5"/>
  <c r="X1534" i="5" s="1"/>
  <c r="V1535" i="5"/>
  <c r="E1535" i="5" s="1"/>
  <c r="X1535" i="5" s="1"/>
  <c r="V1536" i="5"/>
  <c r="E1536" i="5"/>
  <c r="X1536" i="5" s="1"/>
  <c r="V1537" i="5"/>
  <c r="E1537" i="5" s="1"/>
  <c r="X1537" i="5" s="1"/>
  <c r="V1538" i="5"/>
  <c r="E1538" i="5"/>
  <c r="X1538" i="5" s="1"/>
  <c r="V1539" i="5"/>
  <c r="E1539" i="5" s="1"/>
  <c r="V1540" i="5"/>
  <c r="E1540" i="5"/>
  <c r="V1541" i="5"/>
  <c r="E1541" i="5" s="1"/>
  <c r="X1541" i="5" s="1"/>
  <c r="V1542" i="5"/>
  <c r="E1542" i="5"/>
  <c r="X1542" i="5" s="1"/>
  <c r="V1543" i="5"/>
  <c r="E1543" i="5" s="1"/>
  <c r="X1543" i="5" s="1"/>
  <c r="V1544" i="5"/>
  <c r="E1544" i="5"/>
  <c r="X1544" i="5" s="1"/>
  <c r="V1545" i="5"/>
  <c r="E1545" i="5" s="1"/>
  <c r="X1545" i="5" s="1"/>
  <c r="V1546" i="5"/>
  <c r="E1546" i="5"/>
  <c r="X1546" i="5" s="1"/>
  <c r="V1547" i="5"/>
  <c r="E1547" i="5" s="1"/>
  <c r="V1548" i="5"/>
  <c r="E1548" i="5"/>
  <c r="V1549" i="5"/>
  <c r="E1549" i="5" s="1"/>
  <c r="V1550" i="5"/>
  <c r="E1550" i="5"/>
  <c r="X1550" i="5" s="1"/>
  <c r="V1551" i="5"/>
  <c r="E1551" i="5" s="1"/>
  <c r="X1551" i="5" s="1"/>
  <c r="V1552" i="5"/>
  <c r="E1552" i="5"/>
  <c r="X1552" i="5" s="1"/>
  <c r="V1553" i="5"/>
  <c r="E1553" i="5" s="1"/>
  <c r="X1553" i="5" s="1"/>
  <c r="V1554" i="5"/>
  <c r="E1554" i="5"/>
  <c r="X1554" i="5" s="1"/>
  <c r="V1555" i="5"/>
  <c r="E1555" i="5" s="1"/>
  <c r="V1556" i="5"/>
  <c r="E1556" i="5"/>
  <c r="V1557" i="5"/>
  <c r="E1557" i="5" s="1"/>
  <c r="V1558" i="5"/>
  <c r="E1558" i="5"/>
  <c r="V1559" i="5"/>
  <c r="E1559" i="5" s="1"/>
  <c r="X1559" i="5" s="1"/>
  <c r="V1560" i="5"/>
  <c r="E1560" i="5"/>
  <c r="X1560" i="5" s="1"/>
  <c r="V1561" i="5"/>
  <c r="E1561" i="5" s="1"/>
  <c r="X1561" i="5" s="1"/>
  <c r="V1562" i="5"/>
  <c r="E1562" i="5"/>
  <c r="X1562" i="5" s="1"/>
  <c r="V1563" i="5"/>
  <c r="E1563" i="5" s="1"/>
  <c r="V1564" i="5"/>
  <c r="E1564" i="5"/>
  <c r="V1565" i="5"/>
  <c r="E1565" i="5" s="1"/>
  <c r="V1566" i="5"/>
  <c r="E1566" i="5"/>
  <c r="X1566" i="5" s="1"/>
  <c r="V1567" i="5"/>
  <c r="E1567" i="5" s="1"/>
  <c r="V1568" i="5"/>
  <c r="E1568" i="5"/>
  <c r="X1568" i="5" s="1"/>
  <c r="V1569" i="5"/>
  <c r="E1569" i="5" s="1"/>
  <c r="X1569" i="5" s="1"/>
  <c r="V1570" i="5"/>
  <c r="E1570" i="5"/>
  <c r="X1570" i="5" s="1"/>
  <c r="V1571" i="5"/>
  <c r="E1571" i="5" s="1"/>
  <c r="V1572" i="5"/>
  <c r="E1572" i="5"/>
  <c r="X1572" i="5" s="1"/>
  <c r="V1573" i="5"/>
  <c r="E1573" i="5" s="1"/>
  <c r="V1574" i="5"/>
  <c r="E1574" i="5"/>
  <c r="X1574" i="5" s="1"/>
  <c r="V1575" i="5"/>
  <c r="E1575" i="5" s="1"/>
  <c r="X1575" i="5" s="1"/>
  <c r="V1576" i="5"/>
  <c r="E1576" i="5"/>
  <c r="X1576" i="5" s="1"/>
  <c r="V1577" i="5"/>
  <c r="E1577" i="5" s="1"/>
  <c r="X1577" i="5" s="1"/>
  <c r="V1578" i="5"/>
  <c r="E1578" i="5"/>
  <c r="X1578" i="5" s="1"/>
  <c r="V1579" i="5"/>
  <c r="E1579" i="5" s="1"/>
  <c r="V1580" i="5"/>
  <c r="E1580" i="5"/>
  <c r="V1581" i="5"/>
  <c r="E1581" i="5" s="1"/>
  <c r="V1582" i="5"/>
  <c r="E1582" i="5"/>
  <c r="X1582" i="5" s="1"/>
  <c r="V1583" i="5"/>
  <c r="E1583" i="5" s="1"/>
  <c r="X1583" i="5" s="1"/>
  <c r="V1584" i="5"/>
  <c r="E1584" i="5"/>
  <c r="X1584" i="5" s="1"/>
  <c r="V1585" i="5"/>
  <c r="E1585" i="5" s="1"/>
  <c r="X1585" i="5" s="1"/>
  <c r="V1586" i="5"/>
  <c r="E1586" i="5"/>
  <c r="X1586" i="5" s="1"/>
  <c r="V1587" i="5"/>
  <c r="E1587" i="5" s="1"/>
  <c r="V1588" i="5"/>
  <c r="E1588" i="5"/>
  <c r="V1589" i="5"/>
  <c r="E1589" i="5" s="1"/>
  <c r="V1590" i="5"/>
  <c r="E1590" i="5"/>
  <c r="X1590" i="5" s="1"/>
  <c r="V1591" i="5"/>
  <c r="E1591" i="5" s="1"/>
  <c r="X1591" i="5" s="1"/>
  <c r="V1592" i="5"/>
  <c r="E1592" i="5"/>
  <c r="X1592" i="5" s="1"/>
  <c r="V1593" i="5"/>
  <c r="E1593" i="5" s="1"/>
  <c r="X1593" i="5" s="1"/>
  <c r="V1594" i="5"/>
  <c r="E1594" i="5"/>
  <c r="X1594" i="5" s="1"/>
  <c r="V1595" i="5"/>
  <c r="E1595" i="5" s="1"/>
  <c r="V1596" i="5"/>
  <c r="E1596" i="5"/>
  <c r="X1596" i="5" s="1"/>
  <c r="V1597" i="5"/>
  <c r="E1597" i="5" s="1"/>
  <c r="V1598" i="5"/>
  <c r="E1598" i="5"/>
  <c r="X1598" i="5" s="1"/>
  <c r="V1599" i="5"/>
  <c r="E1599" i="5" s="1"/>
  <c r="X1599" i="5" s="1"/>
  <c r="V1600" i="5"/>
  <c r="E1600" i="5"/>
  <c r="X1600" i="5" s="1"/>
  <c r="V1601" i="5"/>
  <c r="E1601" i="5" s="1"/>
  <c r="X1601" i="5" s="1"/>
  <c r="V1602" i="5"/>
  <c r="E1602" i="5"/>
  <c r="X1602" i="5" s="1"/>
  <c r="V1603" i="5"/>
  <c r="E1603" i="5" s="1"/>
  <c r="V1604" i="5"/>
  <c r="E1604" i="5"/>
  <c r="V1605" i="5"/>
  <c r="E1605" i="5" s="1"/>
  <c r="V1606" i="5"/>
  <c r="E1606" i="5"/>
  <c r="X1606" i="5" s="1"/>
  <c r="V1607" i="5"/>
  <c r="E1607" i="5" s="1"/>
  <c r="X1607" i="5" s="1"/>
  <c r="V1608" i="5"/>
  <c r="E1608" i="5"/>
  <c r="X1608" i="5" s="1"/>
  <c r="V1609" i="5"/>
  <c r="E1609" i="5" s="1"/>
  <c r="V1610" i="5"/>
  <c r="E1610" i="5"/>
  <c r="X1610" i="5" s="1"/>
  <c r="V1611" i="5"/>
  <c r="E1611" i="5" s="1"/>
  <c r="V1612" i="5"/>
  <c r="E1612" i="5"/>
  <c r="V1613" i="5"/>
  <c r="E1613" i="5" s="1"/>
  <c r="V1614" i="5"/>
  <c r="E1614" i="5"/>
  <c r="X1614" i="5" s="1"/>
  <c r="V1615" i="5"/>
  <c r="E1615" i="5" s="1"/>
  <c r="X1615" i="5" s="1"/>
  <c r="V1616" i="5"/>
  <c r="E1616" i="5"/>
  <c r="X1616" i="5" s="1"/>
  <c r="V1617" i="5"/>
  <c r="E1617" i="5" s="1"/>
  <c r="X1617" i="5" s="1"/>
  <c r="V1618" i="5"/>
  <c r="E1618" i="5"/>
  <c r="X1618" i="5" s="1"/>
  <c r="V1619" i="5"/>
  <c r="E1619" i="5" s="1"/>
  <c r="V1620" i="5"/>
  <c r="E1620" i="5"/>
  <c r="V1621" i="5"/>
  <c r="E1621" i="5" s="1"/>
  <c r="V1622" i="5"/>
  <c r="E1622" i="5"/>
  <c r="X1622" i="5" s="1"/>
  <c r="V1623" i="5"/>
  <c r="E1623" i="5" s="1"/>
  <c r="X1623" i="5" s="1"/>
  <c r="V1624" i="5"/>
  <c r="E1624" i="5"/>
  <c r="X1624" i="5" s="1"/>
  <c r="V1625" i="5"/>
  <c r="E1625" i="5" s="1"/>
  <c r="X1625" i="5" s="1"/>
  <c r="V1626" i="5"/>
  <c r="E1626" i="5"/>
  <c r="X1626" i="5" s="1"/>
  <c r="V1627" i="5"/>
  <c r="E1627" i="5" s="1"/>
  <c r="X1627" i="5" s="1"/>
  <c r="V1628" i="5"/>
  <c r="E1628" i="5"/>
  <c r="V1629" i="5"/>
  <c r="E1629" i="5" s="1"/>
  <c r="V1630" i="5"/>
  <c r="E1630" i="5"/>
  <c r="X1630" i="5" s="1"/>
  <c r="V1631" i="5"/>
  <c r="E1631" i="5" s="1"/>
  <c r="X1631" i="5" s="1"/>
  <c r="V1632" i="5"/>
  <c r="E1632" i="5"/>
  <c r="X1632" i="5" s="1"/>
  <c r="V1633" i="5"/>
  <c r="E1633" i="5" s="1"/>
  <c r="X1633" i="5" s="1"/>
  <c r="V1634" i="5"/>
  <c r="E1634" i="5" s="1"/>
  <c r="X1634" i="5" s="1"/>
  <c r="V1635" i="5"/>
  <c r="E1635" i="5" s="1"/>
  <c r="X1635" i="5" s="1"/>
  <c r="V1636" i="5"/>
  <c r="E1636" i="5"/>
  <c r="V1637" i="5"/>
  <c r="E1637" i="5" s="1"/>
  <c r="V1638" i="5"/>
  <c r="E1638" i="5" s="1"/>
  <c r="V1639" i="5"/>
  <c r="E1639" i="5" s="1"/>
  <c r="X1639" i="5" s="1"/>
  <c r="V1640" i="5"/>
  <c r="E1640" i="5" s="1"/>
  <c r="X1640" i="5" s="1"/>
  <c r="V1641" i="5"/>
  <c r="E1641" i="5" s="1"/>
  <c r="X1641" i="5" s="1"/>
  <c r="V1642" i="5"/>
  <c r="E1642" i="5" s="1"/>
  <c r="X1642" i="5" s="1"/>
  <c r="V1643" i="5"/>
  <c r="E1643" i="5" s="1"/>
  <c r="X1643" i="5" s="1"/>
  <c r="V1644" i="5"/>
  <c r="E1644" i="5"/>
  <c r="X1644" i="5" s="1"/>
  <c r="V1645" i="5"/>
  <c r="E1645" i="5" s="1"/>
  <c r="X1645" i="5" s="1"/>
  <c r="V1646" i="5"/>
  <c r="E1646" i="5" s="1"/>
  <c r="V1647" i="5"/>
  <c r="E1647" i="5" s="1"/>
  <c r="V1648" i="5"/>
  <c r="E1648" i="5" s="1"/>
  <c r="V1649" i="5"/>
  <c r="E1649" i="5" s="1"/>
  <c r="V1650" i="5"/>
  <c r="E1650" i="5" s="1"/>
  <c r="X1650" i="5" s="1"/>
  <c r="V1651" i="5"/>
  <c r="E1651" i="5" s="1"/>
  <c r="X1651" i="5" s="1"/>
  <c r="V1652" i="5"/>
  <c r="E1652" i="5"/>
  <c r="X1652" i="5" s="1"/>
  <c r="V1653" i="5"/>
  <c r="E1653" i="5" s="1"/>
  <c r="X1653" i="5" s="1"/>
  <c r="V1654" i="5"/>
  <c r="E1654" i="5" s="1"/>
  <c r="X1654" i="5" s="1"/>
  <c r="V1655" i="5"/>
  <c r="E1655" i="5" s="1"/>
  <c r="X1655" i="5" s="1"/>
  <c r="V1656" i="5"/>
  <c r="E1656" i="5" s="1"/>
  <c r="X1656" i="5" s="1"/>
  <c r="V1657" i="5"/>
  <c r="E1657" i="5" s="1"/>
  <c r="V1658" i="5"/>
  <c r="E1658" i="5" s="1"/>
  <c r="V1659" i="5"/>
  <c r="E1659" i="5" s="1"/>
  <c r="V1660" i="5"/>
  <c r="E1660" i="5"/>
  <c r="X1660" i="5" s="1"/>
  <c r="V1661" i="5"/>
  <c r="E1661" i="5" s="1"/>
  <c r="V1662" i="5"/>
  <c r="E1662" i="5" s="1"/>
  <c r="X1662" i="5" s="1"/>
  <c r="V1663" i="5"/>
  <c r="E1663" i="5" s="1"/>
  <c r="X1663" i="5" s="1"/>
  <c r="V1664" i="5"/>
  <c r="E1664" i="5" s="1"/>
  <c r="X1664" i="5" s="1"/>
  <c r="V1665" i="5"/>
  <c r="E1665" i="5" s="1"/>
  <c r="X1665" i="5" s="1"/>
  <c r="V1666" i="5"/>
  <c r="E1666" i="5" s="1"/>
  <c r="X1666" i="5" s="1"/>
  <c r="V1667" i="5"/>
  <c r="E1667" i="5" s="1"/>
  <c r="X1667" i="5" s="1"/>
  <c r="V1668" i="5"/>
  <c r="E1668" i="5"/>
  <c r="V1669" i="5"/>
  <c r="E1669" i="5" s="1"/>
  <c r="V1670" i="5"/>
  <c r="E1670" i="5" s="1"/>
  <c r="V1671" i="5"/>
  <c r="E1671" i="5" s="1"/>
  <c r="V1672" i="5"/>
  <c r="E1672" i="5" s="1"/>
  <c r="X1672" i="5" s="1"/>
  <c r="V1673" i="5"/>
  <c r="E1673" i="5" s="1"/>
  <c r="X1673" i="5" s="1"/>
  <c r="V1674" i="5"/>
  <c r="E1674" i="5" s="1"/>
  <c r="X1674" i="5" s="1"/>
  <c r="V1675" i="5"/>
  <c r="E1675" i="5" s="1"/>
  <c r="X1675" i="5" s="1"/>
  <c r="V1676" i="5"/>
  <c r="E1676" i="5"/>
  <c r="X1676" i="5" s="1"/>
  <c r="V1677" i="5"/>
  <c r="E1677" i="5" s="1"/>
  <c r="X1677" i="5" s="1"/>
  <c r="V1678" i="5"/>
  <c r="E1678" i="5" s="1"/>
  <c r="V1679" i="5"/>
  <c r="E1679" i="5" s="1"/>
  <c r="V1680" i="5"/>
  <c r="E1680" i="5" s="1"/>
  <c r="V1681" i="5"/>
  <c r="E1681" i="5" s="1"/>
  <c r="V1682" i="5"/>
  <c r="E1682" i="5" s="1"/>
  <c r="X1682" i="5" s="1"/>
  <c r="V1683" i="5"/>
  <c r="E1683" i="5" s="1"/>
  <c r="V1684" i="5"/>
  <c r="E1684" i="5" s="1"/>
  <c r="X1684" i="5" s="1"/>
  <c r="V1685" i="5"/>
  <c r="E1685" i="5" s="1"/>
  <c r="X1685" i="5" s="1"/>
  <c r="V1686" i="5"/>
  <c r="E1686" i="5" s="1"/>
  <c r="X1686" i="5" s="1"/>
  <c r="V1687" i="5"/>
  <c r="E1687" i="5" s="1"/>
  <c r="X1687" i="5" s="1"/>
  <c r="V1688" i="5"/>
  <c r="E1688" i="5" s="1"/>
  <c r="X1688" i="5" s="1"/>
  <c r="V1689" i="5"/>
  <c r="E1689" i="5" s="1"/>
  <c r="X1689" i="5" s="1"/>
  <c r="V1690" i="5"/>
  <c r="E1690" i="5" s="1"/>
  <c r="V1691" i="5"/>
  <c r="E1691" i="5" s="1"/>
  <c r="V1692" i="5"/>
  <c r="E1692" i="5" s="1"/>
  <c r="V1693" i="5"/>
  <c r="E1693" i="5" s="1"/>
  <c r="V1694" i="5"/>
  <c r="E1694" i="5" s="1"/>
  <c r="X1694" i="5" s="1"/>
  <c r="V1695" i="5"/>
  <c r="E1695" i="5" s="1"/>
  <c r="X1695" i="5" s="1"/>
  <c r="V1696" i="5"/>
  <c r="E1696" i="5" s="1"/>
  <c r="X1696" i="5" s="1"/>
  <c r="V1697" i="5"/>
  <c r="E1697" i="5" s="1"/>
  <c r="X1697" i="5" s="1"/>
  <c r="V1698" i="5"/>
  <c r="E1698" i="5" s="1"/>
  <c r="X1698" i="5" s="1"/>
  <c r="V1699" i="5"/>
  <c r="E1699" i="5" s="1"/>
  <c r="X1699" i="5" s="1"/>
  <c r="V1700" i="5"/>
  <c r="E1700" i="5" s="1"/>
  <c r="X1700" i="5" s="1"/>
  <c r="V1701" i="5"/>
  <c r="E1701" i="5" s="1"/>
  <c r="X1701" i="5" s="1"/>
  <c r="V1702" i="5"/>
  <c r="E1702" i="5" s="1"/>
  <c r="V1703" i="5"/>
  <c r="E1703" i="5" s="1"/>
  <c r="V1704" i="5"/>
  <c r="E1704" i="5" s="1"/>
  <c r="V1705" i="5"/>
  <c r="E1705" i="5" s="1"/>
  <c r="V1706" i="5"/>
  <c r="E1706" i="5" s="1"/>
  <c r="V1707" i="5"/>
  <c r="E1707" i="5" s="1"/>
  <c r="X1707" i="5" s="1"/>
  <c r="V1708" i="5"/>
  <c r="E1708" i="5" s="1"/>
  <c r="X1708" i="5" s="1"/>
  <c r="V1709" i="5"/>
  <c r="E1709" i="5" s="1"/>
  <c r="X1709" i="5" s="1"/>
  <c r="V1710" i="5"/>
  <c r="E1710" i="5" s="1"/>
  <c r="X1710" i="5" s="1"/>
  <c r="V1711" i="5"/>
  <c r="E1711" i="5" s="1"/>
  <c r="X1711" i="5" s="1"/>
  <c r="V1712" i="5"/>
  <c r="E1712" i="5" s="1"/>
  <c r="X1712" i="5" s="1"/>
  <c r="V1713" i="5"/>
  <c r="E1713" i="5" s="1"/>
  <c r="X1713" i="5" s="1"/>
  <c r="V1714" i="5"/>
  <c r="E1714" i="5" s="1"/>
  <c r="V1715" i="5"/>
  <c r="E1715" i="5" s="1"/>
  <c r="V1716" i="5"/>
  <c r="E1716" i="5" s="1"/>
  <c r="X1716" i="5" s="1"/>
  <c r="V1717" i="5"/>
  <c r="E1717" i="5" s="1"/>
  <c r="V1718" i="5"/>
  <c r="E1718" i="5" s="1"/>
  <c r="X1718" i="5" s="1"/>
  <c r="V1719" i="5"/>
  <c r="E1719" i="5" s="1"/>
  <c r="X1719" i="5" s="1"/>
  <c r="V1720" i="5"/>
  <c r="E1720" i="5" s="1"/>
  <c r="X1720" i="5" s="1"/>
  <c r="V1721" i="5"/>
  <c r="E1721" i="5" s="1"/>
  <c r="V1722" i="5"/>
  <c r="E1722" i="5" s="1"/>
  <c r="X1722" i="5" s="1"/>
  <c r="V1723" i="5"/>
  <c r="E1723" i="5" s="1"/>
  <c r="X1723" i="5" s="1"/>
  <c r="V1724" i="5"/>
  <c r="E1724" i="5" s="1"/>
  <c r="X1724" i="5" s="1"/>
  <c r="V1725" i="5"/>
  <c r="E1725" i="5" s="1"/>
  <c r="X1725" i="5" s="1"/>
  <c r="V1726" i="5"/>
  <c r="E1726" i="5" s="1"/>
  <c r="V1727" i="5"/>
  <c r="E1727" i="5" s="1"/>
  <c r="X1727" i="5" s="1"/>
  <c r="V1728" i="5"/>
  <c r="E1728" i="5" s="1"/>
  <c r="V1729" i="5"/>
  <c r="E1729" i="5" s="1"/>
  <c r="V1730" i="5"/>
  <c r="E1730" i="5" s="1"/>
  <c r="V1731" i="5"/>
  <c r="E1731" i="5" s="1"/>
  <c r="X1731" i="5" s="1"/>
  <c r="V1732" i="5"/>
  <c r="E1732" i="5" s="1"/>
  <c r="X1732" i="5" s="1"/>
  <c r="V1733" i="5"/>
  <c r="E1733" i="5" s="1"/>
  <c r="X1733" i="5" s="1"/>
  <c r="V1734" i="5"/>
  <c r="E1734" i="5" s="1"/>
  <c r="X1734" i="5" s="1"/>
  <c r="V1735" i="5"/>
  <c r="E1735" i="5" s="1"/>
  <c r="X1735" i="5" s="1"/>
  <c r="V1736" i="5"/>
  <c r="E1736" i="5" s="1"/>
  <c r="X1736" i="5" s="1"/>
  <c r="V1737" i="5"/>
  <c r="E1737" i="5" s="1"/>
  <c r="X1737" i="5" s="1"/>
  <c r="V1738" i="5"/>
  <c r="E1738" i="5" s="1"/>
  <c r="V1739" i="5"/>
  <c r="E1739" i="5" s="1"/>
  <c r="V1740" i="5"/>
  <c r="E1740" i="5" s="1"/>
  <c r="V1741" i="5"/>
  <c r="E1741" i="5" s="1"/>
  <c r="V1742" i="5"/>
  <c r="E1742" i="5" s="1"/>
  <c r="X1742" i="5" s="1"/>
  <c r="V1743" i="5"/>
  <c r="E1743" i="5" s="1"/>
  <c r="V1744" i="5"/>
  <c r="E1744" i="5" s="1"/>
  <c r="X1744" i="5" s="1"/>
  <c r="V1745" i="5"/>
  <c r="E1745" i="5" s="1"/>
  <c r="X1745" i="5" s="1"/>
  <c r="V1746" i="5"/>
  <c r="E1746" i="5" s="1"/>
  <c r="X1746" i="5" s="1"/>
  <c r="V1747" i="5"/>
  <c r="E1747" i="5" s="1"/>
  <c r="X1747" i="5" s="1"/>
  <c r="V1748" i="5"/>
  <c r="E1748" i="5" s="1"/>
  <c r="X1748" i="5" s="1"/>
  <c r="V1749" i="5"/>
  <c r="E1749" i="5" s="1"/>
  <c r="X1749" i="5" s="1"/>
  <c r="V1750" i="5"/>
  <c r="E1750" i="5" s="1"/>
  <c r="V1751" i="5"/>
  <c r="E1751" i="5" s="1"/>
  <c r="X1751" i="5" s="1"/>
  <c r="V1752" i="5"/>
  <c r="E1752" i="5" s="1"/>
  <c r="V1753" i="5"/>
  <c r="E1753" i="5" s="1"/>
  <c r="V1754" i="5"/>
  <c r="E1754" i="5" s="1"/>
  <c r="V1755" i="5"/>
  <c r="E1755" i="5" s="1"/>
  <c r="X1755" i="5" s="1"/>
  <c r="V1756" i="5"/>
  <c r="E1756" i="5" s="1"/>
  <c r="X1756" i="5" s="1"/>
  <c r="V1757" i="5"/>
  <c r="E1757" i="5" s="1"/>
  <c r="X1757" i="5" s="1"/>
  <c r="V1758" i="5"/>
  <c r="E1758" i="5" s="1"/>
  <c r="X1758" i="5" s="1"/>
  <c r="V1759" i="5"/>
  <c r="E1759" i="5" s="1"/>
  <c r="X1759" i="5" s="1"/>
  <c r="V1760" i="5"/>
  <c r="E1760" i="5" s="1"/>
  <c r="X1760" i="5" s="1"/>
  <c r="V1761" i="5"/>
  <c r="E1761" i="5" s="1"/>
  <c r="X1761" i="5" s="1"/>
  <c r="V1762" i="5"/>
  <c r="E1762" i="5" s="1"/>
  <c r="V1763" i="5"/>
  <c r="E1763" i="5" s="1"/>
  <c r="X1763" i="5" s="1"/>
  <c r="V1764" i="5"/>
  <c r="E1764" i="5" s="1"/>
  <c r="V1765" i="5"/>
  <c r="E1765" i="5" s="1"/>
  <c r="X1765" i="5" s="1"/>
  <c r="V1766" i="5"/>
  <c r="E1766" i="5" s="1"/>
  <c r="X1766" i="5" s="1"/>
  <c r="V1767" i="5"/>
  <c r="E1767" i="5" s="1"/>
  <c r="X1767" i="5" s="1"/>
  <c r="V1768" i="5"/>
  <c r="E1768" i="5" s="1"/>
  <c r="X1768" i="5" s="1"/>
  <c r="V1769" i="5"/>
  <c r="E1769" i="5" s="1"/>
  <c r="X1769" i="5" s="1"/>
  <c r="V1770" i="5"/>
  <c r="E1770" i="5" s="1"/>
  <c r="X1770" i="5" s="1"/>
  <c r="V1771" i="5"/>
  <c r="E1771" i="5" s="1"/>
  <c r="X1771" i="5" s="1"/>
  <c r="V1772" i="5"/>
  <c r="E1772" i="5" s="1"/>
  <c r="X1772" i="5" s="1"/>
  <c r="V1773" i="5"/>
  <c r="E1773" i="5" s="1"/>
  <c r="X1773" i="5" s="1"/>
  <c r="V1774" i="5"/>
  <c r="E1774" i="5" s="1"/>
  <c r="V1775" i="5"/>
  <c r="E1775" i="5" s="1"/>
  <c r="V1776" i="5"/>
  <c r="E1776" i="5" s="1"/>
  <c r="V1777" i="5"/>
  <c r="E1777" i="5" s="1"/>
  <c r="X1777" i="5" s="1"/>
  <c r="V1778" i="5"/>
  <c r="E1778" i="5" s="1"/>
  <c r="X1778" i="5" s="1"/>
  <c r="V1779" i="5"/>
  <c r="E1779" i="5" s="1"/>
  <c r="V1780" i="5"/>
  <c r="E1780" i="5" s="1"/>
  <c r="X1780" i="5" s="1"/>
  <c r="V1781" i="5"/>
  <c r="E1781" i="5" s="1"/>
  <c r="X1781" i="5" s="1"/>
  <c r="V1782" i="5"/>
  <c r="E1782" i="5" s="1"/>
  <c r="X1782" i="5" s="1"/>
  <c r="V1783" i="5"/>
  <c r="E1783" i="5" s="1"/>
  <c r="X1783" i="5" s="1"/>
  <c r="V1784" i="5"/>
  <c r="E1784" i="5" s="1"/>
  <c r="X1784" i="5" s="1"/>
  <c r="V1785" i="5"/>
  <c r="E1785" i="5" s="1"/>
  <c r="X1785" i="5" s="1"/>
  <c r="V1786" i="5"/>
  <c r="E1786" i="5" s="1"/>
  <c r="V1787" i="5"/>
  <c r="E1787" i="5" s="1"/>
  <c r="V1788" i="5"/>
  <c r="E1788" i="5" s="1"/>
  <c r="V1789" i="5"/>
  <c r="E1789" i="5" s="1"/>
  <c r="V1790" i="5"/>
  <c r="E1790" i="5" s="1"/>
  <c r="V1791" i="5"/>
  <c r="E1791" i="5" s="1"/>
  <c r="V1792" i="5"/>
  <c r="E1792" i="5" s="1"/>
  <c r="X1792" i="5" s="1"/>
  <c r="V1793" i="5"/>
  <c r="E1793" i="5" s="1"/>
  <c r="X1793" i="5" s="1"/>
  <c r="V1794" i="5"/>
  <c r="E1794" i="5" s="1"/>
  <c r="X1794" i="5" s="1"/>
  <c r="V1795" i="5"/>
  <c r="E1795" i="5" s="1"/>
  <c r="X1795" i="5" s="1"/>
  <c r="V1796" i="5"/>
  <c r="E1796" i="5" s="1"/>
  <c r="X1796" i="5" s="1"/>
  <c r="V1797" i="5"/>
  <c r="E1797" i="5" s="1"/>
  <c r="X1797" i="5" s="1"/>
  <c r="V1798" i="5"/>
  <c r="E1798" i="5" s="1"/>
  <c r="V1799" i="5"/>
  <c r="E1799" i="5" s="1"/>
  <c r="V1800" i="5"/>
  <c r="E1800" i="5" s="1"/>
  <c r="V1801" i="5"/>
  <c r="E1801" i="5" s="1"/>
  <c r="V1802" i="5"/>
  <c r="E1802" i="5" s="1"/>
  <c r="X1802" i="5" s="1"/>
  <c r="V1803" i="5"/>
  <c r="E1803" i="5" s="1"/>
  <c r="V1804" i="5"/>
  <c r="E1804" i="5" s="1"/>
  <c r="X1804" i="5" s="1"/>
  <c r="V1805" i="5"/>
  <c r="E1805" i="5" s="1"/>
  <c r="X1805" i="5" s="1"/>
  <c r="V1806" i="5"/>
  <c r="E1806" i="5" s="1"/>
  <c r="X1806" i="5" s="1"/>
  <c r="V1807" i="5"/>
  <c r="E1807" i="5" s="1"/>
  <c r="X1807" i="5" s="1"/>
  <c r="V1808" i="5"/>
  <c r="E1808" i="5" s="1"/>
  <c r="X1808" i="5" s="1"/>
  <c r="V1809" i="5"/>
  <c r="E1809" i="5" s="1"/>
  <c r="X1809" i="5" s="1"/>
  <c r="V1810" i="5"/>
  <c r="E1810" i="5" s="1"/>
  <c r="V1811" i="5"/>
  <c r="E1811" i="5" s="1"/>
  <c r="V1812" i="5"/>
  <c r="E1812" i="5" s="1"/>
  <c r="V1813" i="5"/>
  <c r="E1813" i="5" s="1"/>
  <c r="V1814" i="5"/>
  <c r="E1814" i="5" s="1"/>
  <c r="V1815" i="5"/>
  <c r="E1815" i="5" s="1"/>
  <c r="X1815" i="5" s="1"/>
  <c r="V1816" i="5"/>
  <c r="E1816" i="5" s="1"/>
  <c r="X1816" i="5" s="1"/>
  <c r="V1817" i="5"/>
  <c r="E1817" i="5" s="1"/>
  <c r="X1817" i="5" s="1"/>
  <c r="V1818" i="5"/>
  <c r="E1818" i="5" s="1"/>
  <c r="X1818" i="5" s="1"/>
  <c r="V1819" i="5"/>
  <c r="E1819" i="5" s="1"/>
  <c r="X1819" i="5" s="1"/>
  <c r="V1820" i="5"/>
  <c r="E1820" i="5" s="1"/>
  <c r="X1820" i="5" s="1"/>
  <c r="V1821" i="5"/>
  <c r="E1821" i="5" s="1"/>
  <c r="X1821" i="5" s="1"/>
  <c r="V1822" i="5"/>
  <c r="E1822" i="5" s="1"/>
  <c r="V1823" i="5"/>
  <c r="E1823" i="5" s="1"/>
  <c r="V1824" i="5"/>
  <c r="E1824" i="5" s="1"/>
  <c r="V1825" i="5"/>
  <c r="E1825" i="5" s="1"/>
  <c r="V1826" i="5"/>
  <c r="E1826" i="5" s="1"/>
  <c r="V1827" i="5"/>
  <c r="E1827" i="5" s="1"/>
  <c r="X1827" i="5" s="1"/>
  <c r="V1828" i="5"/>
  <c r="E1828" i="5" s="1"/>
  <c r="X1828" i="5" s="1"/>
  <c r="V1829" i="5"/>
  <c r="E1829" i="5" s="1"/>
  <c r="X1829" i="5" s="1"/>
  <c r="V1830" i="5"/>
  <c r="E1830" i="5" s="1"/>
  <c r="X1830" i="5" s="1"/>
  <c r="V1831" i="5"/>
  <c r="E1831" i="5" s="1"/>
  <c r="X1831" i="5" s="1"/>
  <c r="V1832" i="5"/>
  <c r="E1832" i="5" s="1"/>
  <c r="X1832" i="5" s="1"/>
  <c r="V1833" i="5"/>
  <c r="E1833" i="5" s="1"/>
  <c r="X1833" i="5" s="1"/>
  <c r="V1834" i="5"/>
  <c r="E1834" i="5" s="1"/>
  <c r="V1835" i="5"/>
  <c r="E1835" i="5" s="1"/>
  <c r="X1835" i="5" s="1"/>
  <c r="V1836" i="5"/>
  <c r="E1836" i="5" s="1"/>
  <c r="V1837" i="5"/>
  <c r="E1837" i="5" s="1"/>
  <c r="V1838" i="5"/>
  <c r="E1838" i="5" s="1"/>
  <c r="V1839" i="5"/>
  <c r="E1839" i="5" s="1"/>
  <c r="X1839" i="5" s="1"/>
  <c r="V1840" i="5"/>
  <c r="E1840" i="5" s="1"/>
  <c r="X1840" i="5" s="1"/>
  <c r="V1841" i="5"/>
  <c r="E1841" i="5" s="1"/>
  <c r="X1841" i="5" s="1"/>
  <c r="V1842" i="5"/>
  <c r="E1842" i="5" s="1"/>
  <c r="X1842" i="5" s="1"/>
  <c r="V1843" i="5"/>
  <c r="E1843" i="5" s="1"/>
  <c r="X1843" i="5" s="1"/>
  <c r="V1844" i="5"/>
  <c r="E1844" i="5" s="1"/>
  <c r="X1844" i="5" s="1"/>
  <c r="V1845" i="5"/>
  <c r="E1845" i="5" s="1"/>
  <c r="X1845" i="5" s="1"/>
  <c r="V1846" i="5"/>
  <c r="E1846" i="5" s="1"/>
  <c r="V1847" i="5"/>
  <c r="E1847" i="5" s="1"/>
  <c r="X1847" i="5" s="1"/>
  <c r="V1848" i="5"/>
  <c r="E1848" i="5" s="1"/>
  <c r="V1849" i="5"/>
  <c r="E1849" i="5" s="1"/>
  <c r="V1850" i="5"/>
  <c r="E1850" i="5" s="1"/>
  <c r="V1851" i="5"/>
  <c r="E1851" i="5" s="1"/>
  <c r="X1851" i="5" s="1"/>
  <c r="V1852" i="5"/>
  <c r="E1852" i="5" s="1"/>
  <c r="X1852" i="5" s="1"/>
  <c r="V1853" i="5"/>
  <c r="E1853" i="5" s="1"/>
  <c r="X1853" i="5" s="1"/>
  <c r="V1854" i="5"/>
  <c r="E1854" i="5" s="1"/>
  <c r="X1854" i="5" s="1"/>
  <c r="V1855" i="5"/>
  <c r="E1855" i="5" s="1"/>
  <c r="X1855" i="5" s="1"/>
  <c r="V1856" i="5"/>
  <c r="E1856" i="5" s="1"/>
  <c r="X1856" i="5" s="1"/>
  <c r="V1857" i="5"/>
  <c r="E1857" i="5" s="1"/>
  <c r="X1857" i="5" s="1"/>
  <c r="V1858" i="5"/>
  <c r="E1858" i="5" s="1"/>
  <c r="V1859" i="5"/>
  <c r="E1859" i="5" s="1"/>
  <c r="V1860" i="5"/>
  <c r="E1860" i="5" s="1"/>
  <c r="V1861" i="5"/>
  <c r="E1861" i="5" s="1"/>
  <c r="V1862" i="5"/>
  <c r="E1862" i="5" s="1"/>
  <c r="V1863" i="5"/>
  <c r="E1863" i="5" s="1"/>
  <c r="X1863" i="5" s="1"/>
  <c r="V1864" i="5"/>
  <c r="E1864" i="5" s="1"/>
  <c r="X1864" i="5" s="1"/>
  <c r="V1865" i="5"/>
  <c r="E1865" i="5" s="1"/>
  <c r="X1865" i="5" s="1"/>
  <c r="V1866" i="5"/>
  <c r="E1866" i="5" s="1"/>
  <c r="X1866" i="5" s="1"/>
  <c r="V1867" i="5"/>
  <c r="E1867" i="5" s="1"/>
  <c r="X1867" i="5" s="1"/>
  <c r="V1868" i="5"/>
  <c r="E1868" i="5" s="1"/>
  <c r="X1868" i="5" s="1"/>
  <c r="V1869" i="5"/>
  <c r="E1869" i="5" s="1"/>
  <c r="X1869" i="5" s="1"/>
  <c r="V1870" i="5"/>
  <c r="E1870" i="5" s="1"/>
  <c r="V1871" i="5"/>
  <c r="E1871" i="5" s="1"/>
  <c r="V1872" i="5"/>
  <c r="E1872" i="5" s="1"/>
  <c r="V1873" i="5"/>
  <c r="E1873" i="5" s="1"/>
  <c r="X1873" i="5" s="1"/>
  <c r="V1874" i="5"/>
  <c r="E1874" i="5" s="1"/>
  <c r="V1875" i="5"/>
  <c r="E1875" i="5" s="1"/>
  <c r="V1876" i="5"/>
  <c r="E1876" i="5" s="1"/>
  <c r="X1876" i="5" s="1"/>
  <c r="V1877" i="5"/>
  <c r="E1877" i="5" s="1"/>
  <c r="X1877" i="5" s="1"/>
  <c r="V1878" i="5"/>
  <c r="E1878" i="5" s="1"/>
  <c r="X1878" i="5" s="1"/>
  <c r="V1879" i="5"/>
  <c r="E1879" i="5" s="1"/>
  <c r="X1879" i="5" s="1"/>
  <c r="V1880" i="5"/>
  <c r="E1880" i="5" s="1"/>
  <c r="X1880" i="5" s="1"/>
  <c r="V1881" i="5"/>
  <c r="E1881" i="5" s="1"/>
  <c r="X1881" i="5" s="1"/>
  <c r="V1882" i="5"/>
  <c r="E1882" i="5" s="1"/>
  <c r="V1883" i="5"/>
  <c r="E1883" i="5" s="1"/>
  <c r="V1884" i="5"/>
  <c r="E1884" i="5" s="1"/>
  <c r="V1885" i="5"/>
  <c r="E1885" i="5" s="1"/>
  <c r="X1885" i="5" s="1"/>
  <c r="V1886" i="5"/>
  <c r="E1886" i="5" s="1"/>
  <c r="V1887" i="5"/>
  <c r="E1887" i="5" s="1"/>
  <c r="X1887" i="5" s="1"/>
  <c r="V1888" i="5"/>
  <c r="E1888" i="5" s="1"/>
  <c r="X1888" i="5" s="1"/>
  <c r="V1889" i="5"/>
  <c r="E1889" i="5" s="1"/>
  <c r="X1889" i="5" s="1"/>
  <c r="V1890" i="5"/>
  <c r="E1890" i="5" s="1"/>
  <c r="X1890" i="5" s="1"/>
  <c r="V1891" i="5"/>
  <c r="E1891" i="5" s="1"/>
  <c r="X1891" i="5" s="1"/>
  <c r="V1892" i="5"/>
  <c r="E1892" i="5" s="1"/>
  <c r="X1892" i="5" s="1"/>
  <c r="V1893" i="5"/>
  <c r="E1893" i="5" s="1"/>
  <c r="X1893" i="5" s="1"/>
  <c r="V1894" i="5"/>
  <c r="E1894" i="5" s="1"/>
  <c r="V1895" i="5"/>
  <c r="E1895" i="5" s="1"/>
  <c r="V1896" i="5"/>
  <c r="E1896" i="5" s="1"/>
  <c r="V1897" i="5"/>
  <c r="E1897" i="5" s="1"/>
  <c r="X1897" i="5" s="1"/>
  <c r="V1898" i="5"/>
  <c r="E1898" i="5" s="1"/>
  <c r="X1898" i="5" s="1"/>
  <c r="V1899" i="5"/>
  <c r="E1899" i="5" s="1"/>
  <c r="X1899" i="5" s="1"/>
  <c r="V1900" i="5"/>
  <c r="E1900" i="5" s="1"/>
  <c r="X1900" i="5" s="1"/>
  <c r="V1901" i="5"/>
  <c r="E1901" i="5" s="1"/>
  <c r="X1901" i="5" s="1"/>
  <c r="V1902" i="5"/>
  <c r="E1902" i="5" s="1"/>
  <c r="X1902" i="5" s="1"/>
  <c r="V1903" i="5"/>
  <c r="E1903" i="5" s="1"/>
  <c r="X1903" i="5" s="1"/>
  <c r="V1904" i="5"/>
  <c r="E1904" i="5" s="1"/>
  <c r="X1904" i="5" s="1"/>
  <c r="V1905" i="5"/>
  <c r="E1905" i="5" s="1"/>
  <c r="X1905" i="5" s="1"/>
  <c r="V1906" i="5"/>
  <c r="E1906" i="5" s="1"/>
  <c r="V1907" i="5"/>
  <c r="E1907" i="5" s="1"/>
  <c r="X1907" i="5" s="1"/>
  <c r="V1908" i="5"/>
  <c r="E1908" i="5" s="1"/>
  <c r="V1909" i="5"/>
  <c r="E1909" i="5" s="1"/>
  <c r="V1910" i="5"/>
  <c r="E1910" i="5" s="1"/>
  <c r="V1911" i="5"/>
  <c r="E1911" i="5" s="1"/>
  <c r="X1911" i="5" s="1"/>
  <c r="V1912" i="5"/>
  <c r="E1912" i="5" s="1"/>
  <c r="X1912" i="5" s="1"/>
  <c r="V1913" i="5"/>
  <c r="E1913" i="5" s="1"/>
  <c r="X1913" i="5" s="1"/>
  <c r="V1914" i="5"/>
  <c r="E1914" i="5" s="1"/>
  <c r="X1914" i="5" s="1"/>
  <c r="V1915" i="5"/>
  <c r="E1915" i="5" s="1"/>
  <c r="X1915" i="5" s="1"/>
  <c r="V1916" i="5"/>
  <c r="E1916" i="5" s="1"/>
  <c r="X1916" i="5" s="1"/>
  <c r="V1917" i="5"/>
  <c r="E1917" i="5" s="1"/>
  <c r="X1917" i="5" s="1"/>
  <c r="V1918" i="5"/>
  <c r="E1918" i="5" s="1"/>
  <c r="V1919" i="5"/>
  <c r="E1919" i="5" s="1"/>
  <c r="V1920" i="5"/>
  <c r="E1920" i="5" s="1"/>
  <c r="V1921" i="5"/>
  <c r="E1921" i="5" s="1"/>
  <c r="V1922" i="5"/>
  <c r="E1922" i="5" s="1"/>
  <c r="X1922" i="5" s="1"/>
  <c r="V1923" i="5"/>
  <c r="E1923" i="5" s="1"/>
  <c r="X1923" i="5" s="1"/>
  <c r="V1924" i="5"/>
  <c r="E1924" i="5" s="1"/>
  <c r="X1924" i="5" s="1"/>
  <c r="V1925" i="5"/>
  <c r="E1925" i="5" s="1"/>
  <c r="X1925" i="5" s="1"/>
  <c r="V1926" i="5"/>
  <c r="E1926" i="5" s="1"/>
  <c r="X1926" i="5" s="1"/>
  <c r="V1927" i="5"/>
  <c r="E1927" i="5" s="1"/>
  <c r="X1927" i="5" s="1"/>
  <c r="V1928" i="5"/>
  <c r="E1928" i="5" s="1"/>
  <c r="X1928" i="5" s="1"/>
  <c r="V1929" i="5"/>
  <c r="E1929" i="5" s="1"/>
  <c r="X1929" i="5" s="1"/>
  <c r="V1930" i="5"/>
  <c r="E1930" i="5" s="1"/>
  <c r="V1931" i="5"/>
  <c r="E1931" i="5" s="1"/>
  <c r="V1932" i="5"/>
  <c r="E1932" i="5" s="1"/>
  <c r="V1933" i="5"/>
  <c r="E1933" i="5" s="1"/>
  <c r="V1934" i="5"/>
  <c r="E1934" i="5" s="1"/>
  <c r="X1934" i="5" s="1"/>
  <c r="V1935" i="5"/>
  <c r="E1935" i="5" s="1"/>
  <c r="X1935" i="5" s="1"/>
  <c r="V1936" i="5"/>
  <c r="E1936" i="5" s="1"/>
  <c r="X1936" i="5" s="1"/>
  <c r="V1937" i="5"/>
  <c r="E1937" i="5" s="1"/>
  <c r="X1937" i="5" s="1"/>
  <c r="V1938" i="5"/>
  <c r="E1938" i="5" s="1"/>
  <c r="X1938" i="5" s="1"/>
  <c r="V1939" i="5"/>
  <c r="E1939" i="5" s="1"/>
  <c r="X1939" i="5" s="1"/>
  <c r="V1940" i="5"/>
  <c r="E1940" i="5" s="1"/>
  <c r="X1940" i="5" s="1"/>
  <c r="V1941" i="5"/>
  <c r="E1941" i="5" s="1"/>
  <c r="X1941" i="5" s="1"/>
  <c r="V1942" i="5"/>
  <c r="E1942" i="5" s="1"/>
  <c r="V1943" i="5"/>
  <c r="E1943" i="5" s="1"/>
  <c r="V1944" i="5"/>
  <c r="E1944" i="5" s="1"/>
  <c r="V1945" i="5"/>
  <c r="E1945" i="5" s="1"/>
  <c r="V1946" i="5"/>
  <c r="E1946" i="5" s="1"/>
  <c r="V1947" i="5"/>
  <c r="E1947" i="5" s="1"/>
  <c r="V1948" i="5"/>
  <c r="E1948" i="5" s="1"/>
  <c r="X1948" i="5" s="1"/>
  <c r="V1949" i="5"/>
  <c r="E1949" i="5" s="1"/>
  <c r="X1949" i="5" s="1"/>
  <c r="V1950" i="5"/>
  <c r="E1950" i="5" s="1"/>
  <c r="X1950" i="5" s="1"/>
  <c r="V1951" i="5"/>
  <c r="E1951" i="5" s="1"/>
  <c r="X1951" i="5" s="1"/>
  <c r="V1952" i="5"/>
  <c r="E1952" i="5" s="1"/>
  <c r="X1952" i="5" s="1"/>
  <c r="V1953" i="5"/>
  <c r="E1953" i="5" s="1"/>
  <c r="X1953" i="5" s="1"/>
  <c r="V1954" i="5"/>
  <c r="E1954" i="5" s="1"/>
  <c r="V1955" i="5"/>
  <c r="E1955" i="5" s="1"/>
  <c r="V1956" i="5"/>
  <c r="E1956" i="5" s="1"/>
  <c r="X1956" i="5" s="1"/>
  <c r="V1957" i="5"/>
  <c r="E1957" i="5" s="1"/>
  <c r="V1958" i="5"/>
  <c r="E1958" i="5" s="1"/>
  <c r="X1958" i="5" s="1"/>
  <c r="V1959" i="5"/>
  <c r="E1959" i="5" s="1"/>
  <c r="X1959" i="5" s="1"/>
  <c r="V1960" i="5"/>
  <c r="E1960" i="5" s="1"/>
  <c r="X1960" i="5" s="1"/>
  <c r="V1961" i="5"/>
  <c r="E1961" i="5" s="1"/>
  <c r="X1961" i="5" s="1"/>
  <c r="V1962" i="5"/>
  <c r="E1962" i="5" s="1"/>
  <c r="X1962" i="5" s="1"/>
  <c r="V1963" i="5"/>
  <c r="E1963" i="5" s="1"/>
  <c r="X1963" i="5" s="1"/>
  <c r="V1964" i="5"/>
  <c r="E1964" i="5" s="1"/>
  <c r="X1964" i="5" s="1"/>
  <c r="V1965" i="5"/>
  <c r="E1965" i="5" s="1"/>
  <c r="X1965" i="5" s="1"/>
  <c r="V1966" i="5"/>
  <c r="E1966" i="5" s="1"/>
  <c r="V1967" i="5"/>
  <c r="E1967" i="5" s="1"/>
  <c r="X1967" i="5" s="1"/>
  <c r="V1968" i="5"/>
  <c r="E1968" i="5" s="1"/>
  <c r="V1969" i="5"/>
  <c r="E1969" i="5" s="1"/>
  <c r="V1970" i="5"/>
  <c r="E1970" i="5" s="1"/>
  <c r="X1970" i="5" s="1"/>
  <c r="V1971" i="5"/>
  <c r="E1971" i="5" s="1"/>
  <c r="X1971" i="5" s="1"/>
  <c r="V1972" i="5"/>
  <c r="E1972" i="5" s="1"/>
  <c r="X1972" i="5" s="1"/>
  <c r="V1973" i="5"/>
  <c r="E1973" i="5" s="1"/>
  <c r="X1973" i="5" s="1"/>
  <c r="V1974" i="5"/>
  <c r="E1974" i="5" s="1"/>
  <c r="X1974" i="5" s="1"/>
  <c r="V1975" i="5"/>
  <c r="E1975" i="5" s="1"/>
  <c r="X1975" i="5" s="1"/>
  <c r="V1976" i="5"/>
  <c r="E1976" i="5" s="1"/>
  <c r="X1976" i="5" s="1"/>
  <c r="V1977" i="5"/>
  <c r="E1977" i="5" s="1"/>
  <c r="X1977" i="5" s="1"/>
  <c r="V1978" i="5"/>
  <c r="E1978" i="5" s="1"/>
  <c r="V1979" i="5"/>
  <c r="E1979" i="5" s="1"/>
  <c r="V1980" i="5"/>
  <c r="E1980" i="5" s="1"/>
  <c r="V1981" i="5"/>
  <c r="E1981" i="5" s="1"/>
  <c r="V1982" i="5"/>
  <c r="E1982" i="5" s="1"/>
  <c r="V1983" i="5"/>
  <c r="E1983" i="5" s="1"/>
  <c r="X1983" i="5" s="1"/>
  <c r="V1984" i="5"/>
  <c r="E1984" i="5" s="1"/>
  <c r="X1984" i="5" s="1"/>
  <c r="V1985" i="5"/>
  <c r="E1985" i="5" s="1"/>
  <c r="X1985" i="5" s="1"/>
  <c r="V1986" i="5"/>
  <c r="E1986" i="5" s="1"/>
  <c r="X1986" i="5" s="1"/>
  <c r="V1987" i="5"/>
  <c r="E1987" i="5" s="1"/>
  <c r="X1987" i="5" s="1"/>
  <c r="V1988" i="5"/>
  <c r="E1988" i="5" s="1"/>
  <c r="X1988" i="5" s="1"/>
  <c r="V1989" i="5"/>
  <c r="E1989" i="5" s="1"/>
  <c r="X1989" i="5" s="1"/>
  <c r="V1990" i="5"/>
  <c r="E1990" i="5" s="1"/>
  <c r="V1991" i="5"/>
  <c r="E1991" i="5" s="1"/>
  <c r="V1992" i="5"/>
  <c r="E1992" i="5" s="1"/>
  <c r="X1992" i="5" s="1"/>
  <c r="V1993" i="5"/>
  <c r="E1993" i="5" s="1"/>
  <c r="V1994" i="5"/>
  <c r="E1994" i="5" s="1"/>
  <c r="V1995" i="5"/>
  <c r="E1995" i="5" s="1"/>
  <c r="X1995" i="5" s="1"/>
  <c r="V1996" i="5"/>
  <c r="E1996" i="5" s="1"/>
  <c r="X1996" i="5" s="1"/>
  <c r="V1997" i="5"/>
  <c r="E1997" i="5" s="1"/>
  <c r="X1997" i="5" s="1"/>
  <c r="V1998" i="5"/>
  <c r="E1998" i="5" s="1"/>
  <c r="X1998" i="5" s="1"/>
  <c r="V1999" i="5"/>
  <c r="E1999" i="5" s="1"/>
  <c r="X1999" i="5" s="1"/>
  <c r="V2000" i="5"/>
  <c r="E2000" i="5" s="1"/>
  <c r="X2000" i="5" s="1"/>
  <c r="V2001" i="5"/>
  <c r="E2001" i="5" s="1"/>
  <c r="X2001" i="5" s="1"/>
  <c r="V2002" i="5"/>
  <c r="E2002" i="5" s="1"/>
  <c r="V2003" i="5"/>
  <c r="E2003" i="5" s="1"/>
  <c r="V2004" i="5"/>
  <c r="E2004" i="5" s="1"/>
  <c r="V2005" i="5"/>
  <c r="E2005" i="5" s="1"/>
  <c r="V2006" i="5"/>
  <c r="E2006" i="5" s="1"/>
  <c r="X2006" i="5" s="1"/>
  <c r="V2007" i="5"/>
  <c r="E2007" i="5" s="1"/>
  <c r="X2007" i="5" s="1"/>
  <c r="V2008" i="5"/>
  <c r="E2008" i="5" s="1"/>
  <c r="X2008" i="5" s="1"/>
  <c r="V2009" i="5"/>
  <c r="E2009" i="5" s="1"/>
  <c r="X2009" i="5" s="1"/>
  <c r="V2010" i="5"/>
  <c r="E2010" i="5" s="1"/>
  <c r="X2010" i="5" s="1"/>
  <c r="V2011" i="5"/>
  <c r="E2011" i="5" s="1"/>
  <c r="X2011" i="5" s="1"/>
  <c r="V2012" i="5"/>
  <c r="E2012" i="5" s="1"/>
  <c r="X2012" i="5" s="1"/>
  <c r="V2013" i="5"/>
  <c r="E2013" i="5" s="1"/>
  <c r="X2013" i="5" s="1"/>
  <c r="V2014" i="5"/>
  <c r="E2014" i="5" s="1"/>
  <c r="V2015" i="5"/>
  <c r="E2015" i="5" s="1"/>
  <c r="V2016" i="5"/>
  <c r="E2016" i="5" s="1"/>
  <c r="V2017" i="5"/>
  <c r="E2017" i="5" s="1"/>
  <c r="V2018" i="5"/>
  <c r="E2018" i="5" s="1"/>
  <c r="V2019" i="5"/>
  <c r="E2019" i="5" s="1"/>
  <c r="X2019" i="5" s="1"/>
  <c r="V2020" i="5"/>
  <c r="E2020" i="5" s="1"/>
  <c r="X2020" i="5" s="1"/>
  <c r="V2021" i="5"/>
  <c r="E2021" i="5" s="1"/>
  <c r="X2021" i="5" s="1"/>
  <c r="V2022" i="5"/>
  <c r="E2022" i="5" s="1"/>
  <c r="X2022" i="5" s="1"/>
  <c r="V2023" i="5"/>
  <c r="E2023" i="5" s="1"/>
  <c r="X2023" i="5" s="1"/>
  <c r="V2024" i="5"/>
  <c r="E2024" i="5" s="1"/>
  <c r="X2024" i="5" s="1"/>
  <c r="V2025" i="5"/>
  <c r="E2025" i="5" s="1"/>
  <c r="X2025" i="5" s="1"/>
  <c r="V2026" i="5"/>
  <c r="E2026" i="5" s="1"/>
  <c r="V2027" i="5"/>
  <c r="E2027" i="5" s="1"/>
  <c r="V2028" i="5"/>
  <c r="E2028" i="5" s="1"/>
  <c r="V2029" i="5"/>
  <c r="E2029" i="5" s="1"/>
  <c r="V2030" i="5"/>
  <c r="E2030" i="5" s="1"/>
  <c r="X2030" i="5" s="1"/>
  <c r="V2031" i="5"/>
  <c r="E2031" i="5" s="1"/>
  <c r="X2031" i="5" s="1"/>
  <c r="V2032" i="5"/>
  <c r="E2032" i="5" s="1"/>
  <c r="X2032" i="5" s="1"/>
  <c r="V2033" i="5"/>
  <c r="E2033" i="5" s="1"/>
  <c r="X2033" i="5" s="1"/>
  <c r="V2034" i="5"/>
  <c r="E2034" i="5" s="1"/>
  <c r="X2034" i="5" s="1"/>
  <c r="V2035" i="5"/>
  <c r="E2035" i="5" s="1"/>
  <c r="X2035" i="5" s="1"/>
  <c r="V2036" i="5"/>
  <c r="E2036" i="5" s="1"/>
  <c r="X2036" i="5" s="1"/>
  <c r="V2037" i="5"/>
  <c r="E2037" i="5" s="1"/>
  <c r="X2037" i="5" s="1"/>
  <c r="V2038" i="5"/>
  <c r="E2038" i="5" s="1"/>
  <c r="V2039" i="5"/>
  <c r="E2039" i="5" s="1"/>
  <c r="V2040" i="5"/>
  <c r="E2040" i="5" s="1"/>
  <c r="V2041" i="5"/>
  <c r="E2041" i="5" s="1"/>
  <c r="V2042" i="5"/>
  <c r="E2042" i="5" s="1"/>
  <c r="X2042" i="5" s="1"/>
  <c r="V2043" i="5"/>
  <c r="E2043" i="5" s="1"/>
  <c r="V2044" i="5"/>
  <c r="E2044" i="5" s="1"/>
  <c r="X2044" i="5" s="1"/>
  <c r="V2045" i="5"/>
  <c r="E2045" i="5" s="1"/>
  <c r="X2045" i="5" s="1"/>
  <c r="V2046" i="5"/>
  <c r="E2046" i="5" s="1"/>
  <c r="X2046" i="5" s="1"/>
  <c r="V2047" i="5"/>
  <c r="E2047" i="5" s="1"/>
  <c r="X2047" i="5" s="1"/>
  <c r="V2048" i="5"/>
  <c r="E2048" i="5" s="1"/>
  <c r="X2048" i="5" s="1"/>
  <c r="V2049" i="5"/>
  <c r="E2049" i="5" s="1"/>
  <c r="X2049" i="5" s="1"/>
  <c r="V2050" i="5"/>
  <c r="E2050" i="5" s="1"/>
  <c r="V2051" i="5"/>
  <c r="E2051" i="5" s="1"/>
  <c r="V2052" i="5"/>
  <c r="E2052" i="5" s="1"/>
  <c r="X2052" i="5" s="1"/>
  <c r="V2053" i="5"/>
  <c r="E2053" i="5" s="1"/>
  <c r="V2054" i="5"/>
  <c r="E2054" i="5" s="1"/>
  <c r="V2055" i="5"/>
  <c r="E2055" i="5" s="1"/>
  <c r="X2055" i="5" s="1"/>
  <c r="V2056" i="5"/>
  <c r="E2056" i="5" s="1"/>
  <c r="X2056" i="5" s="1"/>
  <c r="V2057" i="5"/>
  <c r="E2057" i="5" s="1"/>
  <c r="X2057" i="5" s="1"/>
  <c r="V2058" i="5"/>
  <c r="E2058" i="5" s="1"/>
  <c r="X2058" i="5" s="1"/>
  <c r="V2059" i="5"/>
  <c r="E2059" i="5" s="1"/>
  <c r="X2059" i="5" s="1"/>
  <c r="V2060" i="5"/>
  <c r="E2060" i="5" s="1"/>
  <c r="X2060" i="5" s="1"/>
  <c r="V2061" i="5"/>
  <c r="E2061" i="5" s="1"/>
  <c r="X2061" i="5" s="1"/>
  <c r="V2062" i="5"/>
  <c r="E2062" i="5" s="1"/>
  <c r="V2063" i="5"/>
  <c r="E2063" i="5" s="1"/>
  <c r="V2064" i="5"/>
  <c r="E2064" i="5" s="1"/>
  <c r="X2064" i="5" s="1"/>
  <c r="V2065" i="5"/>
  <c r="E2065" i="5" s="1"/>
  <c r="X2065" i="5" s="1"/>
  <c r="V2066" i="5"/>
  <c r="E2066" i="5" s="1"/>
  <c r="V2067" i="5"/>
  <c r="E2067" i="5" s="1"/>
  <c r="X2067" i="5" s="1"/>
  <c r="V2068" i="5"/>
  <c r="E2068" i="5" s="1"/>
  <c r="X2068" i="5" s="1"/>
  <c r="V2069" i="5"/>
  <c r="E2069" i="5" s="1"/>
  <c r="X2069" i="5" s="1"/>
  <c r="V2070" i="5"/>
  <c r="E2070" i="5" s="1"/>
  <c r="X2070" i="5" s="1"/>
  <c r="V2071" i="5"/>
  <c r="E2071" i="5" s="1"/>
  <c r="X2071" i="5" s="1"/>
  <c r="V2072" i="5"/>
  <c r="E2072" i="5" s="1"/>
  <c r="X2072" i="5" s="1"/>
  <c r="V2073" i="5"/>
  <c r="E2073" i="5" s="1"/>
  <c r="X2073" i="5" s="1"/>
  <c r="V2074" i="5"/>
  <c r="E2074" i="5" s="1"/>
  <c r="X2074" i="5" s="1"/>
  <c r="V2075" i="5"/>
  <c r="E2075" i="5" s="1"/>
  <c r="V2076" i="5"/>
  <c r="E2076" i="5" s="1"/>
  <c r="V2077" i="5"/>
  <c r="E2077" i="5" s="1"/>
  <c r="X2077" i="5" s="1"/>
  <c r="V2078" i="5"/>
  <c r="E2078" i="5" s="1"/>
  <c r="V2079" i="5"/>
  <c r="E2079" i="5" s="1"/>
  <c r="X2079" i="5" s="1"/>
  <c r="V2080" i="5"/>
  <c r="E2080" i="5" s="1"/>
  <c r="X2080" i="5" s="1"/>
  <c r="V2081" i="5"/>
  <c r="E2081" i="5" s="1"/>
  <c r="X2081" i="5" s="1"/>
  <c r="V2082" i="5"/>
  <c r="E2082" i="5" s="1"/>
  <c r="X2082" i="5" s="1"/>
  <c r="V2083" i="5"/>
  <c r="E2083" i="5" s="1"/>
  <c r="X2083" i="5" s="1"/>
  <c r="V2084" i="5"/>
  <c r="E2084" i="5" s="1"/>
  <c r="X2084" i="5" s="1"/>
  <c r="V2085" i="5"/>
  <c r="E2085" i="5" s="1"/>
  <c r="X2085" i="5" s="1"/>
  <c r="V2086" i="5"/>
  <c r="E2086" i="5" s="1"/>
  <c r="V2087" i="5"/>
  <c r="E2087" i="5" s="1"/>
  <c r="V2088" i="5"/>
  <c r="E2088" i="5" s="1"/>
  <c r="V2089" i="5"/>
  <c r="E2089" i="5" s="1"/>
  <c r="V2090" i="5"/>
  <c r="E2090" i="5" s="1"/>
  <c r="V2091" i="5"/>
  <c r="E2091" i="5" s="1"/>
  <c r="X2091" i="5" s="1"/>
  <c r="V2092" i="5"/>
  <c r="E2092" i="5" s="1"/>
  <c r="X2092" i="5" s="1"/>
  <c r="V2093" i="5"/>
  <c r="E2093" i="5" s="1"/>
  <c r="X2093" i="5" s="1"/>
  <c r="V2094" i="5"/>
  <c r="E2094" i="5" s="1"/>
  <c r="X2094" i="5" s="1"/>
  <c r="V2095" i="5"/>
  <c r="E2095" i="5" s="1"/>
  <c r="X2095" i="5" s="1"/>
  <c r="V2096" i="5"/>
  <c r="E2096" i="5" s="1"/>
  <c r="X2096" i="5" s="1"/>
  <c r="V2097" i="5"/>
  <c r="E2097" i="5" s="1"/>
  <c r="X2097" i="5" s="1"/>
  <c r="V2098" i="5"/>
  <c r="E2098" i="5" s="1"/>
  <c r="V2099" i="5"/>
  <c r="E2099" i="5" s="1"/>
  <c r="V2100" i="5"/>
  <c r="E2100" i="5" s="1"/>
  <c r="V2101" i="5"/>
  <c r="E2101" i="5" s="1"/>
  <c r="V2102" i="5"/>
  <c r="E2102" i="5" s="1"/>
  <c r="X2102" i="5" s="1"/>
  <c r="V2103" i="5"/>
  <c r="E2103" i="5" s="1"/>
  <c r="X2103" i="5" s="1"/>
  <c r="V2104" i="5"/>
  <c r="E2104" i="5" s="1"/>
  <c r="X2104" i="5" s="1"/>
  <c r="V2105" i="5"/>
  <c r="E2105" i="5" s="1"/>
  <c r="X2105" i="5" s="1"/>
  <c r="V2106" i="5"/>
  <c r="E2106" i="5" s="1"/>
  <c r="X2106" i="5" s="1"/>
  <c r="V2107" i="5"/>
  <c r="E2107" i="5" s="1"/>
  <c r="X2107" i="5" s="1"/>
  <c r="V2108" i="5"/>
  <c r="E2108" i="5" s="1"/>
  <c r="X2108" i="5" s="1"/>
  <c r="V2109" i="5"/>
  <c r="E2109" i="5" s="1"/>
  <c r="X2109" i="5" s="1"/>
  <c r="V2110" i="5"/>
  <c r="E2110" i="5" s="1"/>
  <c r="V2111" i="5"/>
  <c r="E2111" i="5" s="1"/>
  <c r="V2112" i="5"/>
  <c r="E2112" i="5" s="1"/>
  <c r="V2113" i="5"/>
  <c r="E2113" i="5" s="1"/>
  <c r="X2113" i="5" s="1"/>
  <c r="V2114" i="5"/>
  <c r="E2114" i="5" s="1"/>
  <c r="V2115" i="5"/>
  <c r="E2115" i="5" s="1"/>
  <c r="X2115" i="5" s="1"/>
  <c r="V2116" i="5"/>
  <c r="E2116" i="5" s="1"/>
  <c r="X2116" i="5" s="1"/>
  <c r="V2117" i="5"/>
  <c r="E2117" i="5" s="1"/>
  <c r="X2117" i="5" s="1"/>
  <c r="V2118" i="5"/>
  <c r="E2118" i="5" s="1"/>
  <c r="X2118" i="5" s="1"/>
  <c r="V2119" i="5"/>
  <c r="E2119" i="5" s="1"/>
  <c r="X2119" i="5" s="1"/>
  <c r="V2120" i="5"/>
  <c r="E2120" i="5" s="1"/>
  <c r="X2120" i="5" s="1"/>
  <c r="V2121" i="5"/>
  <c r="E2121" i="5" s="1"/>
  <c r="X2121" i="5" s="1"/>
  <c r="V2122" i="5"/>
  <c r="E2122" i="5" s="1"/>
  <c r="V2123" i="5"/>
  <c r="E2123" i="5" s="1"/>
  <c r="V2124" i="5"/>
  <c r="E2124" i="5" s="1"/>
  <c r="V2125" i="5"/>
  <c r="E2125" i="5" s="1"/>
  <c r="X2125" i="5" s="1"/>
  <c r="V2126" i="5"/>
  <c r="E2126" i="5" s="1"/>
  <c r="X2126" i="5" s="1"/>
  <c r="V2127" i="5"/>
  <c r="E2127" i="5" s="1"/>
  <c r="X2127" i="5" s="1"/>
  <c r="V2128" i="5"/>
  <c r="E2128" i="5" s="1"/>
  <c r="X2128" i="5" s="1"/>
  <c r="V2129" i="5"/>
  <c r="E2129" i="5" s="1"/>
  <c r="X2129" i="5" s="1"/>
  <c r="V2130" i="5"/>
  <c r="E2130" i="5" s="1"/>
  <c r="X2130" i="5" s="1"/>
  <c r="V2131" i="5"/>
  <c r="E2131" i="5" s="1"/>
  <c r="X2131" i="5" s="1"/>
  <c r="V2132" i="5"/>
  <c r="E2132" i="5" s="1"/>
  <c r="X2132" i="5" s="1"/>
  <c r="V2133" i="5"/>
  <c r="E2133" i="5" s="1"/>
  <c r="X2133" i="5" s="1"/>
  <c r="V2134" i="5"/>
  <c r="E2134" i="5" s="1"/>
  <c r="V2135" i="5"/>
  <c r="E2135" i="5" s="1"/>
  <c r="V2136" i="5"/>
  <c r="E2136" i="5" s="1"/>
  <c r="V2137" i="5"/>
  <c r="E2137" i="5" s="1"/>
  <c r="X2137" i="5" s="1"/>
  <c r="V2138" i="5"/>
  <c r="E2138" i="5" s="1"/>
  <c r="V2139" i="5"/>
  <c r="E2139" i="5" s="1"/>
  <c r="X2139" i="5" s="1"/>
  <c r="V2140" i="5"/>
  <c r="E2140" i="5" s="1"/>
  <c r="X2140" i="5" s="1"/>
  <c r="V2141" i="5"/>
  <c r="E2141" i="5" s="1"/>
  <c r="X2141" i="5" s="1"/>
  <c r="V2142" i="5"/>
  <c r="E2142" i="5" s="1"/>
  <c r="X2142" i="5" s="1"/>
  <c r="V2143" i="5"/>
  <c r="E2143" i="5" s="1"/>
  <c r="X2143" i="5" s="1"/>
  <c r="V2144" i="5"/>
  <c r="E2144" i="5" s="1"/>
  <c r="X2144" i="5" s="1"/>
  <c r="V2145" i="5"/>
  <c r="E2145" i="5" s="1"/>
  <c r="X2145" i="5" s="1"/>
  <c r="V2146" i="5"/>
  <c r="E2146" i="5" s="1"/>
  <c r="V2147" i="5"/>
  <c r="E2147" i="5" s="1"/>
  <c r="V2148" i="5"/>
  <c r="E2148" i="5" s="1"/>
  <c r="V2149" i="5"/>
  <c r="E2149" i="5" s="1"/>
  <c r="X2149" i="5" s="1"/>
  <c r="V2150" i="5"/>
  <c r="E2150" i="5" s="1"/>
  <c r="X2150" i="5" s="1"/>
  <c r="V2151" i="5"/>
  <c r="E2151" i="5" s="1"/>
  <c r="X2151" i="5" s="1"/>
  <c r="V2152" i="5"/>
  <c r="E2152" i="5" s="1"/>
  <c r="X2152" i="5" s="1"/>
  <c r="V2153" i="5"/>
  <c r="E2153" i="5" s="1"/>
  <c r="X2153" i="5" s="1"/>
  <c r="V2154" i="5"/>
  <c r="E2154" i="5" s="1"/>
  <c r="X2154" i="5" s="1"/>
  <c r="V2155" i="5"/>
  <c r="E2155" i="5" s="1"/>
  <c r="X2155" i="5" s="1"/>
  <c r="V2156" i="5"/>
  <c r="E2156" i="5" s="1"/>
  <c r="X2156" i="5" s="1"/>
  <c r="V2157" i="5"/>
  <c r="E2157" i="5" s="1"/>
  <c r="X2157" i="5" s="1"/>
  <c r="V2158" i="5"/>
  <c r="E2158" i="5" s="1"/>
  <c r="V2159" i="5"/>
  <c r="E2159" i="5" s="1"/>
  <c r="V2160" i="5"/>
  <c r="E2160" i="5" s="1"/>
  <c r="V2161" i="5"/>
  <c r="E2161" i="5" s="1"/>
  <c r="V2162" i="5"/>
  <c r="E2162" i="5" s="1"/>
  <c r="V2163" i="5"/>
  <c r="E2163" i="5" s="1"/>
  <c r="X2163" i="5" s="1"/>
  <c r="V2164" i="5"/>
  <c r="E2164" i="5" s="1"/>
  <c r="V2165" i="5"/>
  <c r="E2165" i="5" s="1"/>
  <c r="X2165" i="5" s="1"/>
  <c r="V2166" i="5"/>
  <c r="E2166" i="5" s="1"/>
  <c r="X2166" i="5" s="1"/>
  <c r="V2167" i="5"/>
  <c r="E2167" i="5" s="1"/>
  <c r="X2167" i="5" s="1"/>
  <c r="V2168" i="5"/>
  <c r="E2168" i="5" s="1"/>
  <c r="X2168" i="5" s="1"/>
  <c r="V2169" i="5"/>
  <c r="E2169" i="5" s="1"/>
  <c r="X2169" i="5" s="1"/>
  <c r="V2170" i="5"/>
  <c r="E2170" i="5" s="1"/>
  <c r="V2171" i="5"/>
  <c r="E2171" i="5" s="1"/>
  <c r="V2172" i="5"/>
  <c r="E2172" i="5" s="1"/>
  <c r="V2173" i="5"/>
  <c r="E2173" i="5" s="1"/>
  <c r="V2174" i="5"/>
  <c r="E2174" i="5" s="1"/>
  <c r="V2175" i="5"/>
  <c r="E2175" i="5" s="1"/>
  <c r="V2176" i="5"/>
  <c r="E2176" i="5" s="1"/>
  <c r="X2176" i="5" s="1"/>
  <c r="V2177" i="5"/>
  <c r="E2177" i="5" s="1"/>
  <c r="X2177" i="5" s="1"/>
  <c r="V2178" i="5"/>
  <c r="E2178" i="5" s="1"/>
  <c r="X2178" i="5" s="1"/>
  <c r="V2179" i="5"/>
  <c r="E2179" i="5" s="1"/>
  <c r="X2179" i="5" s="1"/>
  <c r="V2180" i="5"/>
  <c r="E2180" i="5" s="1"/>
  <c r="X2180" i="5" s="1"/>
  <c r="V2181" i="5"/>
  <c r="E2181" i="5" s="1"/>
  <c r="X2181" i="5" s="1"/>
  <c r="V2182" i="5"/>
  <c r="E2182" i="5" s="1"/>
  <c r="V2183" i="5"/>
  <c r="E2183" i="5" s="1"/>
  <c r="V2184" i="5"/>
  <c r="E2184" i="5" s="1"/>
  <c r="V2185" i="5"/>
  <c r="E2185" i="5" s="1"/>
  <c r="V2186" i="5"/>
  <c r="E2186" i="5" s="1"/>
  <c r="V2187" i="5"/>
  <c r="E2187" i="5" s="1"/>
  <c r="X2187" i="5" s="1"/>
  <c r="V2188" i="5"/>
  <c r="E2188" i="5" s="1"/>
  <c r="X2188" i="5" s="1"/>
  <c r="V2189" i="5"/>
  <c r="E2189" i="5" s="1"/>
  <c r="X2189" i="5" s="1"/>
  <c r="V2190" i="5"/>
  <c r="E2190" i="5" s="1"/>
  <c r="X2190" i="5" s="1"/>
  <c r="V2191" i="5"/>
  <c r="E2191" i="5" s="1"/>
  <c r="X2191" i="5" s="1"/>
  <c r="V2192" i="5"/>
  <c r="E2192" i="5" s="1"/>
  <c r="X2192" i="5" s="1"/>
  <c r="V2193" i="5"/>
  <c r="E2193" i="5" s="1"/>
  <c r="X2193" i="5" s="1"/>
  <c r="V2194" i="5"/>
  <c r="E2194" i="5" s="1"/>
  <c r="V2195" i="5"/>
  <c r="E2195" i="5" s="1"/>
  <c r="V2196" i="5"/>
  <c r="E2196" i="5" s="1"/>
  <c r="V2197" i="5"/>
  <c r="E2197" i="5" s="1"/>
  <c r="V2198" i="5"/>
  <c r="E2198" i="5" s="1"/>
  <c r="V2199" i="5"/>
  <c r="E2199" i="5" s="1"/>
  <c r="X2199" i="5" s="1"/>
  <c r="V2200" i="5"/>
  <c r="E2200" i="5" s="1"/>
  <c r="X2200" i="5" s="1"/>
  <c r="V2201" i="5"/>
  <c r="E2201" i="5" s="1"/>
  <c r="X2201" i="5" s="1"/>
  <c r="V2202" i="5"/>
  <c r="E2202" i="5" s="1"/>
  <c r="X2202" i="5" s="1"/>
  <c r="V2203" i="5"/>
  <c r="E2203" i="5" s="1"/>
  <c r="X2203" i="5" s="1"/>
  <c r="V2204" i="5"/>
  <c r="E2204" i="5" s="1"/>
  <c r="V2205" i="5"/>
  <c r="E2205" i="5" s="1"/>
  <c r="X2205" i="5" s="1"/>
  <c r="V2206" i="5"/>
  <c r="E2206" i="5" s="1"/>
  <c r="V2207" i="5"/>
  <c r="E2207" i="5" s="1"/>
  <c r="V2208" i="5"/>
  <c r="E2208" i="5" s="1"/>
  <c r="V2209" i="5"/>
  <c r="E2209" i="5" s="1"/>
  <c r="X2209" i="5" s="1"/>
  <c r="V2210" i="5"/>
  <c r="E2210" i="5" s="1"/>
  <c r="X2210" i="5" s="1"/>
  <c r="V2211" i="5"/>
  <c r="E2211" i="5" s="1"/>
  <c r="X2211" i="5" s="1"/>
  <c r="V2212" i="5"/>
  <c r="E2212" i="5" s="1"/>
  <c r="X2212" i="5" s="1"/>
  <c r="V2213" i="5"/>
  <c r="E2213" i="5" s="1"/>
  <c r="X2213" i="5" s="1"/>
  <c r="V2214" i="5"/>
  <c r="E2214" i="5" s="1"/>
  <c r="X2214" i="5" s="1"/>
  <c r="V2215" i="5"/>
  <c r="E2215" i="5" s="1"/>
  <c r="X2215" i="5" s="1"/>
  <c r="V2216" i="5"/>
  <c r="E2216" i="5" s="1"/>
  <c r="X2216" i="5" s="1"/>
  <c r="V2217" i="5"/>
  <c r="E2217" i="5" s="1"/>
  <c r="X2217" i="5" s="1"/>
  <c r="V2218" i="5"/>
  <c r="E2218" i="5" s="1"/>
  <c r="V2219" i="5"/>
  <c r="E2219" i="5" s="1"/>
  <c r="V2220" i="5"/>
  <c r="E2220" i="5" s="1"/>
  <c r="V2221" i="5"/>
  <c r="E2221" i="5" s="1"/>
  <c r="X2221" i="5" s="1"/>
  <c r="V2222" i="5"/>
  <c r="E2222" i="5" s="1"/>
  <c r="V2223" i="5"/>
  <c r="E2223" i="5" s="1"/>
  <c r="X2223" i="5" s="1"/>
  <c r="V2224" i="5"/>
  <c r="E2224" i="5" s="1"/>
  <c r="X2224" i="5" s="1"/>
  <c r="V2225" i="5"/>
  <c r="E2225" i="5" s="1"/>
  <c r="X2225" i="5" s="1"/>
  <c r="V2226" i="5"/>
  <c r="E2226" i="5" s="1"/>
  <c r="X2226" i="5" s="1"/>
  <c r="V2227" i="5"/>
  <c r="E2227" i="5" s="1"/>
  <c r="X2227" i="5" s="1"/>
  <c r="V2228" i="5"/>
  <c r="E2228" i="5" s="1"/>
  <c r="X2228" i="5" s="1"/>
  <c r="V2229" i="5"/>
  <c r="E2229" i="5" s="1"/>
  <c r="X2229" i="5" s="1"/>
  <c r="V2230" i="5"/>
  <c r="E2230" i="5" s="1"/>
  <c r="V2231" i="5"/>
  <c r="E2231" i="5" s="1"/>
  <c r="V2232" i="5"/>
  <c r="E2232" i="5" s="1"/>
  <c r="V2233" i="5"/>
  <c r="E2233" i="5" s="1"/>
  <c r="V2234" i="5"/>
  <c r="E2234" i="5" s="1"/>
  <c r="X2234" i="5" s="1"/>
  <c r="V2235" i="5"/>
  <c r="E2235" i="5" s="1"/>
  <c r="X2235" i="5" s="1"/>
  <c r="V2236" i="5"/>
  <c r="E2236" i="5" s="1"/>
  <c r="X2236" i="5" s="1"/>
  <c r="V2237" i="5"/>
  <c r="E2237" i="5" s="1"/>
  <c r="X2237" i="5" s="1"/>
  <c r="V2238" i="5"/>
  <c r="E2238" i="5" s="1"/>
  <c r="X2238" i="5" s="1"/>
  <c r="V2239" i="5"/>
  <c r="E2239" i="5" s="1"/>
  <c r="X2239" i="5" s="1"/>
  <c r="V2240" i="5"/>
  <c r="E2240" i="5" s="1"/>
  <c r="X2240" i="5" s="1"/>
  <c r="V2241" i="5"/>
  <c r="E2241" i="5" s="1"/>
  <c r="X2241" i="5" s="1"/>
  <c r="V2242" i="5"/>
  <c r="E2242" i="5" s="1"/>
  <c r="V2243" i="5"/>
  <c r="E2243" i="5" s="1"/>
  <c r="V2244" i="5"/>
  <c r="E2244" i="5" s="1"/>
  <c r="V2245" i="5"/>
  <c r="E2245" i="5" s="1"/>
  <c r="V2246" i="5"/>
  <c r="E2246" i="5" s="1"/>
  <c r="V2247" i="5"/>
  <c r="E2247" i="5" s="1"/>
  <c r="X2247" i="5" s="1"/>
  <c r="V2248" i="5"/>
  <c r="E2248" i="5" s="1"/>
  <c r="X2248" i="5" s="1"/>
  <c r="V2249" i="5"/>
  <c r="E2249" i="5" s="1"/>
  <c r="X2249" i="5" s="1"/>
  <c r="V2250" i="5"/>
  <c r="E2250" i="5" s="1"/>
  <c r="X2250" i="5" s="1"/>
  <c r="V2251" i="5"/>
  <c r="E2251" i="5" s="1"/>
  <c r="X2251" i="5" s="1"/>
  <c r="V2252" i="5"/>
  <c r="E2252" i="5" s="1"/>
  <c r="X2252" i="5" s="1"/>
  <c r="V2253" i="5"/>
  <c r="E2253" i="5" s="1"/>
  <c r="X2253" i="5" s="1"/>
  <c r="V2254" i="5"/>
  <c r="E2254" i="5" s="1"/>
  <c r="V2255" i="5"/>
  <c r="E2255" i="5" s="1"/>
  <c r="X2255" i="5" s="1"/>
  <c r="V2256" i="5"/>
  <c r="E2256" i="5" s="1"/>
  <c r="V2257" i="5"/>
  <c r="E2257" i="5" s="1"/>
  <c r="V2258" i="5"/>
  <c r="E2258" i="5" s="1"/>
  <c r="V2259" i="5"/>
  <c r="E2259" i="5" s="1"/>
  <c r="X2259" i="5" s="1"/>
  <c r="V2260" i="5"/>
  <c r="E2260" i="5" s="1"/>
  <c r="X2260" i="5" s="1"/>
  <c r="V2261" i="5"/>
  <c r="E2261" i="5" s="1"/>
  <c r="X2261" i="5" s="1"/>
  <c r="V2262" i="5"/>
  <c r="E2262" i="5" s="1"/>
  <c r="X2262" i="5" s="1"/>
  <c r="V2263" i="5"/>
  <c r="E2263" i="5" s="1"/>
  <c r="X2263" i="5" s="1"/>
  <c r="V2264" i="5"/>
  <c r="E2264" i="5" s="1"/>
  <c r="X2264" i="5" s="1"/>
  <c r="V2265" i="5"/>
  <c r="E2265" i="5" s="1"/>
  <c r="X2265" i="5" s="1"/>
  <c r="V2266" i="5"/>
  <c r="E2266" i="5" s="1"/>
  <c r="V2267" i="5"/>
  <c r="E2267" i="5" s="1"/>
  <c r="V2268" i="5"/>
  <c r="E2268" i="5" s="1"/>
  <c r="V2269" i="5"/>
  <c r="E2269" i="5" s="1"/>
  <c r="V2270" i="5"/>
  <c r="E2270" i="5" s="1"/>
  <c r="X2270" i="5" s="1"/>
  <c r="V2271" i="5"/>
  <c r="E2271" i="5" s="1"/>
  <c r="X2271" i="5" s="1"/>
  <c r="V2272" i="5"/>
  <c r="E2272" i="5" s="1"/>
  <c r="X2272" i="5" s="1"/>
  <c r="V2273" i="5"/>
  <c r="E2273" i="5" s="1"/>
  <c r="X2273" i="5" s="1"/>
  <c r="V2274" i="5"/>
  <c r="E2274" i="5" s="1"/>
  <c r="X2274" i="5" s="1"/>
  <c r="V2275" i="5"/>
  <c r="E2275" i="5" s="1"/>
  <c r="X2275" i="5" s="1"/>
  <c r="V2276" i="5"/>
  <c r="E2276" i="5" s="1"/>
  <c r="X2276" i="5" s="1"/>
  <c r="V2277" i="5"/>
  <c r="E2277" i="5" s="1"/>
  <c r="X2277" i="5" s="1"/>
  <c r="V2278" i="5"/>
  <c r="E2278" i="5" s="1"/>
  <c r="V2279" i="5"/>
  <c r="E2279" i="5" s="1"/>
  <c r="V2280" i="5"/>
  <c r="E2280" i="5" s="1"/>
  <c r="V2281" i="5"/>
  <c r="E2281" i="5" s="1"/>
  <c r="X2281" i="5" s="1"/>
  <c r="V2282" i="5"/>
  <c r="E2282" i="5" s="1"/>
  <c r="V2283" i="5"/>
  <c r="E2283" i="5" s="1"/>
  <c r="X2283" i="5" s="1"/>
  <c r="V2284" i="5"/>
  <c r="E2284" i="5" s="1"/>
  <c r="X2284" i="5" s="1"/>
  <c r="V2285" i="5"/>
  <c r="E2285" i="5" s="1"/>
  <c r="X2285" i="5" s="1"/>
  <c r="V2286" i="5"/>
  <c r="E2286" i="5" s="1"/>
  <c r="X2286" i="5" s="1"/>
  <c r="V2287" i="5"/>
  <c r="E2287" i="5" s="1"/>
  <c r="X2287" i="5" s="1"/>
  <c r="V2288" i="5"/>
  <c r="E2288" i="5" s="1"/>
  <c r="X2288" i="5" s="1"/>
  <c r="V2289" i="5"/>
  <c r="E2289" i="5" s="1"/>
  <c r="X2289" i="5" s="1"/>
  <c r="V2290" i="5"/>
  <c r="E2290" i="5" s="1"/>
  <c r="V2291" i="5"/>
  <c r="E2291" i="5" s="1"/>
  <c r="V2292" i="5"/>
  <c r="E2292" i="5" s="1"/>
  <c r="V2293" i="5"/>
  <c r="E2293" i="5" s="1"/>
  <c r="X2293" i="5" s="1"/>
  <c r="V2294" i="5"/>
  <c r="E2294" i="5" s="1"/>
  <c r="V2295" i="5"/>
  <c r="E2295" i="5" s="1"/>
  <c r="X2295" i="5" s="1"/>
  <c r="V2296" i="5"/>
  <c r="E2296" i="5" s="1"/>
  <c r="X2296" i="5" s="1"/>
  <c r="V2297" i="5"/>
  <c r="E2297" i="5" s="1"/>
  <c r="X2297" i="5" s="1"/>
  <c r="V2298" i="5"/>
  <c r="E2298" i="5" s="1"/>
  <c r="X2298" i="5" s="1"/>
  <c r="V2299" i="5"/>
  <c r="E2299" i="5" s="1"/>
  <c r="X2299" i="5" s="1"/>
  <c r="V2300" i="5"/>
  <c r="E2300" i="5" s="1"/>
  <c r="V2301" i="5"/>
  <c r="E2301" i="5" s="1"/>
  <c r="X2301" i="5" s="1"/>
  <c r="V2302" i="5"/>
  <c r="E2302" i="5" s="1"/>
  <c r="V2303" i="5"/>
  <c r="E2303" i="5" s="1"/>
  <c r="V2304" i="5"/>
  <c r="E2304" i="5" s="1"/>
  <c r="V2305" i="5"/>
  <c r="E2305" i="5" s="1"/>
  <c r="V2306" i="5"/>
  <c r="E2306" i="5" s="1"/>
  <c r="X2306" i="5" s="1"/>
  <c r="V2307" i="5"/>
  <c r="E2307" i="5" s="1"/>
  <c r="X2307" i="5" s="1"/>
  <c r="V2308" i="5"/>
  <c r="E2308" i="5" s="1"/>
  <c r="X2308" i="5" s="1"/>
  <c r="V2309" i="5"/>
  <c r="E2309" i="5" s="1"/>
  <c r="X2309" i="5" s="1"/>
  <c r="V2310" i="5"/>
  <c r="E2310" i="5" s="1"/>
  <c r="X2310" i="5" s="1"/>
  <c r="V2311" i="5"/>
  <c r="E2311" i="5" s="1"/>
  <c r="X2311" i="5" s="1"/>
  <c r="V2312" i="5"/>
  <c r="E2312" i="5" s="1"/>
  <c r="X2312" i="5" s="1"/>
  <c r="V2313" i="5"/>
  <c r="E2313" i="5" s="1"/>
  <c r="X2313" i="5" s="1"/>
  <c r="V2314" i="5"/>
  <c r="E2314" i="5" s="1"/>
  <c r="V2315" i="5"/>
  <c r="E2315" i="5" s="1"/>
  <c r="V2316" i="5"/>
  <c r="E2316" i="5" s="1"/>
  <c r="V2317" i="5"/>
  <c r="E2317" i="5" s="1"/>
  <c r="V2318" i="5"/>
  <c r="E2318" i="5" s="1"/>
  <c r="V2319" i="5"/>
  <c r="E2319" i="5" s="1"/>
  <c r="X2319" i="5" s="1"/>
  <c r="V2320" i="5"/>
  <c r="E2320" i="5" s="1"/>
  <c r="X2320" i="5" s="1"/>
  <c r="V2321" i="5"/>
  <c r="E2321" i="5" s="1"/>
  <c r="X2321" i="5" s="1"/>
  <c r="V2322" i="5"/>
  <c r="E2322" i="5" s="1"/>
  <c r="X2322" i="5" s="1"/>
  <c r="V2323" i="5"/>
  <c r="E2323" i="5" s="1"/>
  <c r="X2323" i="5" s="1"/>
  <c r="V2324" i="5"/>
  <c r="E2324" i="5" s="1"/>
  <c r="X2324" i="5" s="1"/>
  <c r="V2325" i="5"/>
  <c r="E2325" i="5" s="1"/>
  <c r="X2325" i="5" s="1"/>
  <c r="V2326" i="5"/>
  <c r="E2326" i="5" s="1"/>
  <c r="V2327" i="5"/>
  <c r="E2327" i="5" s="1"/>
  <c r="V2328" i="5"/>
  <c r="E2328" i="5" s="1"/>
  <c r="V2329" i="5"/>
  <c r="E2329" i="5" s="1"/>
  <c r="V2330" i="5"/>
  <c r="E2330" i="5" s="1"/>
  <c r="X2330" i="5" s="1"/>
  <c r="V2331" i="5"/>
  <c r="E2331" i="5" s="1"/>
  <c r="X2331" i="5" s="1"/>
  <c r="V2332" i="5"/>
  <c r="E2332" i="5" s="1"/>
  <c r="X2332" i="5" s="1"/>
  <c r="V2333" i="5"/>
  <c r="E2333" i="5" s="1"/>
  <c r="X2333" i="5" s="1"/>
  <c r="V2334" i="5"/>
  <c r="E2334" i="5" s="1"/>
  <c r="X2334" i="5" s="1"/>
  <c r="V2335" i="5"/>
  <c r="E2335" i="5" s="1"/>
  <c r="X2335" i="5" s="1"/>
  <c r="V2336" i="5"/>
  <c r="E2336" i="5" s="1"/>
  <c r="X2336" i="5" s="1"/>
  <c r="V2337" i="5"/>
  <c r="E2337" i="5" s="1"/>
  <c r="X2337" i="5" s="1"/>
  <c r="V2338" i="5"/>
  <c r="E2338" i="5" s="1"/>
  <c r="V2339" i="5"/>
  <c r="E2339" i="5" s="1"/>
  <c r="V2340" i="5"/>
  <c r="E2340" i="5" s="1"/>
  <c r="V2341" i="5"/>
  <c r="E2341" i="5" s="1"/>
  <c r="X2341" i="5" s="1"/>
  <c r="V2342" i="5"/>
  <c r="E2342" i="5" s="1"/>
  <c r="V2343" i="5"/>
  <c r="E2343" i="5" s="1"/>
  <c r="V2344" i="5"/>
  <c r="E2344" i="5" s="1"/>
  <c r="X2344" i="5" s="1"/>
  <c r="V2345" i="5"/>
  <c r="E2345" i="5" s="1"/>
  <c r="X2345" i="5" s="1"/>
  <c r="V2346" i="5"/>
  <c r="E2346" i="5" s="1"/>
  <c r="X2346" i="5" s="1"/>
  <c r="V2347" i="5"/>
  <c r="E2347" i="5" s="1"/>
  <c r="X2347" i="5" s="1"/>
  <c r="V2348" i="5"/>
  <c r="E2348" i="5" s="1"/>
  <c r="X2348" i="5" s="1"/>
  <c r="V2349" i="5"/>
  <c r="E2349" i="5" s="1"/>
  <c r="X2349" i="5" s="1"/>
  <c r="V2350" i="5"/>
  <c r="E2350" i="5" s="1"/>
  <c r="X2350" i="5" s="1"/>
  <c r="V2351" i="5"/>
  <c r="E2351" i="5" s="1"/>
  <c r="X2351" i="5" s="1"/>
  <c r="V2352" i="5"/>
  <c r="E2352" i="5" s="1"/>
  <c r="X2352" i="5" s="1"/>
  <c r="V2353" i="5"/>
  <c r="E2353" i="5" s="1"/>
  <c r="X2353" i="5" s="1"/>
  <c r="V2354" i="5"/>
  <c r="E2354" i="5" s="1"/>
  <c r="X2354" i="5" s="1"/>
  <c r="V2355" i="5"/>
  <c r="E2355" i="5" s="1"/>
  <c r="X2355" i="5" s="1"/>
  <c r="V2356" i="5"/>
  <c r="E2356" i="5" s="1"/>
  <c r="X2356" i="5" s="1"/>
  <c r="V2357" i="5"/>
  <c r="E2357" i="5" s="1"/>
  <c r="X2357" i="5" s="1"/>
  <c r="V2358" i="5"/>
  <c r="E2358" i="5" s="1"/>
  <c r="X2358" i="5" s="1"/>
  <c r="V2359" i="5"/>
  <c r="E2359" i="5" s="1"/>
  <c r="X2359" i="5" s="1"/>
  <c r="V2360" i="5"/>
  <c r="E2360" i="5" s="1"/>
  <c r="X2360" i="5" s="1"/>
  <c r="V2361" i="5"/>
  <c r="E2361" i="5" s="1"/>
  <c r="X2361" i="5" s="1"/>
  <c r="V2362" i="5"/>
  <c r="E2362" i="5" s="1"/>
  <c r="X2362" i="5" s="1"/>
  <c r="V2363" i="5"/>
  <c r="E2363" i="5" s="1"/>
  <c r="X2363" i="5" s="1"/>
  <c r="V2364" i="5"/>
  <c r="E2364" i="5" s="1"/>
  <c r="X2364" i="5" s="1"/>
  <c r="V2365" i="5"/>
  <c r="E2365" i="5" s="1"/>
  <c r="X2365" i="5" s="1"/>
  <c r="V2366" i="5"/>
  <c r="E2366" i="5" s="1"/>
  <c r="X2366" i="5" s="1"/>
  <c r="V2367" i="5"/>
  <c r="E2367" i="5" s="1"/>
  <c r="X2367" i="5" s="1"/>
  <c r="V2368" i="5"/>
  <c r="E2368" i="5" s="1"/>
  <c r="X2368" i="5" s="1"/>
  <c r="V2369" i="5"/>
  <c r="E2369" i="5" s="1"/>
  <c r="X2369" i="5" s="1"/>
  <c r="V2370" i="5"/>
  <c r="E2370" i="5" s="1"/>
  <c r="X2370" i="5" s="1"/>
  <c r="V2371" i="5"/>
  <c r="E2371" i="5" s="1"/>
  <c r="X2371" i="5" s="1"/>
  <c r="V2372" i="5"/>
  <c r="E2372" i="5" s="1"/>
  <c r="X2372" i="5" s="1"/>
  <c r="V2373" i="5"/>
  <c r="E2373" i="5" s="1"/>
  <c r="X2373" i="5" s="1"/>
  <c r="V2374" i="5"/>
  <c r="E2374" i="5" s="1"/>
  <c r="X2374" i="5" s="1"/>
  <c r="V2375" i="5"/>
  <c r="E2375" i="5" s="1"/>
  <c r="X2375" i="5" s="1"/>
  <c r="V2376" i="5"/>
  <c r="E2376" i="5" s="1"/>
  <c r="X2376" i="5" s="1"/>
  <c r="V2377" i="5"/>
  <c r="E2377" i="5" s="1"/>
  <c r="X2377" i="5" s="1"/>
  <c r="V2378" i="5"/>
  <c r="E2378" i="5" s="1"/>
  <c r="X2378" i="5" s="1"/>
  <c r="V2379" i="5"/>
  <c r="E2379" i="5" s="1"/>
  <c r="X2379" i="5" s="1"/>
  <c r="V2380" i="5"/>
  <c r="E2380" i="5" s="1"/>
  <c r="X2380" i="5" s="1"/>
  <c r="V2381" i="5"/>
  <c r="E2381" i="5" s="1"/>
  <c r="X2381" i="5" s="1"/>
  <c r="V2382" i="5"/>
  <c r="E2382" i="5" s="1"/>
  <c r="X2382" i="5" s="1"/>
  <c r="V2383" i="5"/>
  <c r="E2383" i="5" s="1"/>
  <c r="X2383" i="5" s="1"/>
  <c r="V2384" i="5"/>
  <c r="E2384" i="5" s="1"/>
  <c r="X2384" i="5" s="1"/>
  <c r="V2385" i="5"/>
  <c r="E2385" i="5" s="1"/>
  <c r="X2385" i="5" s="1"/>
  <c r="V2386" i="5"/>
  <c r="E2386" i="5" s="1"/>
  <c r="X2386" i="5" s="1"/>
  <c r="V2387" i="5"/>
  <c r="E2387" i="5" s="1"/>
  <c r="X2387" i="5" s="1"/>
  <c r="V2388" i="5"/>
  <c r="E2388" i="5" s="1"/>
  <c r="X2388" i="5" s="1"/>
  <c r="V2389" i="5"/>
  <c r="E2389" i="5" s="1"/>
  <c r="X2389" i="5" s="1"/>
  <c r="V2390" i="5"/>
  <c r="E2390" i="5" s="1"/>
  <c r="X2390" i="5" s="1"/>
  <c r="V2391" i="5"/>
  <c r="E2391" i="5" s="1"/>
  <c r="X2391" i="5" s="1"/>
  <c r="V2392" i="5"/>
  <c r="E2392" i="5" s="1"/>
  <c r="X2392" i="5" s="1"/>
  <c r="V2393" i="5"/>
  <c r="E2393" i="5" s="1"/>
  <c r="X2393" i="5" s="1"/>
  <c r="V2394" i="5"/>
  <c r="E2394" i="5" s="1"/>
  <c r="X2394" i="5" s="1"/>
  <c r="V2395" i="5"/>
  <c r="E2395" i="5" s="1"/>
  <c r="X2395" i="5" s="1"/>
  <c r="V2396" i="5"/>
  <c r="E2396" i="5" s="1"/>
  <c r="X2396" i="5" s="1"/>
  <c r="V2397" i="5"/>
  <c r="E2397" i="5" s="1"/>
  <c r="X2397" i="5" s="1"/>
  <c r="V2398" i="5"/>
  <c r="E2398" i="5" s="1"/>
  <c r="X2398" i="5" s="1"/>
  <c r="V2399" i="5"/>
  <c r="E2399" i="5" s="1"/>
  <c r="X2399" i="5" s="1"/>
  <c r="V2400" i="5"/>
  <c r="E2400" i="5" s="1"/>
  <c r="X2400" i="5" s="1"/>
  <c r="V2401" i="5"/>
  <c r="E2401" i="5" s="1"/>
  <c r="X2401" i="5" s="1"/>
  <c r="V2402" i="5"/>
  <c r="E2402" i="5" s="1"/>
  <c r="X2402" i="5" s="1"/>
  <c r="V2403" i="5"/>
  <c r="E2403" i="5" s="1"/>
  <c r="X2403" i="5" s="1"/>
  <c r="V2404" i="5"/>
  <c r="E2404" i="5" s="1"/>
  <c r="X2404" i="5" s="1"/>
  <c r="V2405" i="5"/>
  <c r="E2405" i="5" s="1"/>
  <c r="X2405" i="5" s="1"/>
  <c r="V2406" i="5"/>
  <c r="E2406" i="5" s="1"/>
  <c r="X2406" i="5" s="1"/>
  <c r="V2407" i="5"/>
  <c r="E2407" i="5" s="1"/>
  <c r="X2407" i="5" s="1"/>
  <c r="V2408" i="5"/>
  <c r="E2408" i="5" s="1"/>
  <c r="X2408" i="5" s="1"/>
  <c r="V2409" i="5"/>
  <c r="E2409" i="5" s="1"/>
  <c r="X2409" i="5" s="1"/>
  <c r="V2410" i="5"/>
  <c r="E2410" i="5" s="1"/>
  <c r="X2410" i="5" s="1"/>
  <c r="V2411" i="5"/>
  <c r="E2411" i="5" s="1"/>
  <c r="X2411" i="5" s="1"/>
  <c r="V2412" i="5"/>
  <c r="E2412" i="5" s="1"/>
  <c r="X2412" i="5" s="1"/>
  <c r="V2413" i="5"/>
  <c r="E2413" i="5" s="1"/>
  <c r="X2413" i="5" s="1"/>
  <c r="V2414" i="5"/>
  <c r="E2414" i="5" s="1"/>
  <c r="X2414" i="5" s="1"/>
  <c r="V2415" i="5"/>
  <c r="E2415" i="5" s="1"/>
  <c r="X2415" i="5" s="1"/>
  <c r="V2416" i="5"/>
  <c r="E2416" i="5" s="1"/>
  <c r="X2416" i="5" s="1"/>
  <c r="V2417" i="5"/>
  <c r="E2417" i="5" s="1"/>
  <c r="X2417" i="5" s="1"/>
  <c r="V2418" i="5"/>
  <c r="E2418" i="5" s="1"/>
  <c r="X2418" i="5" s="1"/>
  <c r="V2419" i="5"/>
  <c r="E2419" i="5" s="1"/>
  <c r="X2419" i="5" s="1"/>
  <c r="V2420" i="5"/>
  <c r="E2420" i="5" s="1"/>
  <c r="X2420" i="5" s="1"/>
  <c r="V2421" i="5"/>
  <c r="E2421" i="5" s="1"/>
  <c r="X2421" i="5" s="1"/>
  <c r="V2422" i="5"/>
  <c r="E2422" i="5" s="1"/>
  <c r="X2422" i="5" s="1"/>
  <c r="V2423" i="5"/>
  <c r="E2423" i="5" s="1"/>
  <c r="X2423" i="5" s="1"/>
  <c r="V2424" i="5"/>
  <c r="E2424" i="5" s="1"/>
  <c r="X2424" i="5" s="1"/>
  <c r="V2425" i="5"/>
  <c r="E2425" i="5" s="1"/>
  <c r="X2425" i="5" s="1"/>
  <c r="V2426" i="5"/>
  <c r="E2426" i="5" s="1"/>
  <c r="X2426" i="5" s="1"/>
  <c r="V2427" i="5"/>
  <c r="E2427" i="5" s="1"/>
  <c r="X2427" i="5" s="1"/>
  <c r="V2428" i="5"/>
  <c r="E2428" i="5" s="1"/>
  <c r="X2428" i="5" s="1"/>
  <c r="V2429" i="5"/>
  <c r="E2429" i="5" s="1"/>
  <c r="X2429" i="5" s="1"/>
  <c r="V2430" i="5"/>
  <c r="E2430" i="5" s="1"/>
  <c r="X2430" i="5" s="1"/>
  <c r="V2431" i="5"/>
  <c r="E2431" i="5" s="1"/>
  <c r="X2431" i="5" s="1"/>
  <c r="V2432" i="5"/>
  <c r="E2432" i="5" s="1"/>
  <c r="X2432" i="5" s="1"/>
  <c r="V2433" i="5"/>
  <c r="E2433" i="5" s="1"/>
  <c r="X2433" i="5" s="1"/>
  <c r="V2434" i="5"/>
  <c r="E2434" i="5" s="1"/>
  <c r="X2434" i="5" s="1"/>
  <c r="V2435" i="5"/>
  <c r="E2435" i="5" s="1"/>
  <c r="X2435" i="5" s="1"/>
  <c r="V2436" i="5"/>
  <c r="E2436" i="5" s="1"/>
  <c r="X2436" i="5" s="1"/>
  <c r="V2437" i="5"/>
  <c r="E2437" i="5" s="1"/>
  <c r="X2437" i="5" s="1"/>
  <c r="V2438" i="5"/>
  <c r="E2438" i="5" s="1"/>
  <c r="X2438" i="5" s="1"/>
  <c r="V2439" i="5"/>
  <c r="E2439" i="5" s="1"/>
  <c r="X2439" i="5" s="1"/>
  <c r="V2440" i="5"/>
  <c r="E2440" i="5" s="1"/>
  <c r="X2440" i="5" s="1"/>
  <c r="V2441" i="5"/>
  <c r="E2441" i="5" s="1"/>
  <c r="X2441" i="5" s="1"/>
  <c r="V2442" i="5"/>
  <c r="E2442" i="5" s="1"/>
  <c r="X2442" i="5" s="1"/>
  <c r="V2443" i="5"/>
  <c r="E2443" i="5" s="1"/>
  <c r="X2443" i="5" s="1"/>
  <c r="V2444" i="5"/>
  <c r="E2444" i="5" s="1"/>
  <c r="X2444" i="5" s="1"/>
  <c r="V2445" i="5"/>
  <c r="E2445" i="5" s="1"/>
  <c r="X2445" i="5" s="1"/>
  <c r="V2446" i="5"/>
  <c r="E2446" i="5" s="1"/>
  <c r="X2446" i="5" s="1"/>
  <c r="V2447" i="5"/>
  <c r="E2447" i="5" s="1"/>
  <c r="X2447" i="5" s="1"/>
  <c r="V2448" i="5"/>
  <c r="E2448" i="5" s="1"/>
  <c r="X2448" i="5" s="1"/>
  <c r="V2449" i="5"/>
  <c r="E2449" i="5" s="1"/>
  <c r="X2449" i="5" s="1"/>
  <c r="V2450" i="5"/>
  <c r="E2450" i="5" s="1"/>
  <c r="X2450" i="5" s="1"/>
  <c r="V2451" i="5"/>
  <c r="E2451" i="5" s="1"/>
  <c r="X2451" i="5" s="1"/>
  <c r="V2452" i="5"/>
  <c r="E2452" i="5" s="1"/>
  <c r="X2452" i="5" s="1"/>
  <c r="V2453" i="5"/>
  <c r="E2453" i="5" s="1"/>
  <c r="X2453" i="5" s="1"/>
  <c r="V2454" i="5"/>
  <c r="E2454" i="5" s="1"/>
  <c r="X2454" i="5" s="1"/>
  <c r="V2455" i="5"/>
  <c r="E2455" i="5" s="1"/>
  <c r="X2455" i="5" s="1"/>
  <c r="V2456" i="5"/>
  <c r="E2456" i="5" s="1"/>
  <c r="X2456" i="5" s="1"/>
  <c r="V2457" i="5"/>
  <c r="E2457" i="5" s="1"/>
  <c r="X2457" i="5" s="1"/>
  <c r="V2458" i="5"/>
  <c r="E2458" i="5" s="1"/>
  <c r="X2458" i="5" s="1"/>
  <c r="V2459" i="5"/>
  <c r="E2459" i="5" s="1"/>
  <c r="X2459" i="5" s="1"/>
  <c r="V2460" i="5"/>
  <c r="E2460" i="5" s="1"/>
  <c r="X2460" i="5" s="1"/>
  <c r="V2461" i="5"/>
  <c r="E2461" i="5" s="1"/>
  <c r="X2461" i="5" s="1"/>
  <c r="V2462" i="5"/>
  <c r="E2462" i="5" s="1"/>
  <c r="X2462" i="5" s="1"/>
  <c r="V2463" i="5"/>
  <c r="E2463" i="5" s="1"/>
  <c r="X2463" i="5" s="1"/>
  <c r="V2464" i="5"/>
  <c r="E2464" i="5" s="1"/>
  <c r="X2464" i="5" s="1"/>
  <c r="V2465" i="5"/>
  <c r="E2465" i="5" s="1"/>
  <c r="X2465" i="5" s="1"/>
  <c r="V2466" i="5"/>
  <c r="E2466" i="5" s="1"/>
  <c r="X2466" i="5" s="1"/>
  <c r="V2467" i="5"/>
  <c r="E2467" i="5" s="1"/>
  <c r="X2467" i="5" s="1"/>
  <c r="V2468" i="5"/>
  <c r="E2468" i="5" s="1"/>
  <c r="X2468" i="5" s="1"/>
  <c r="V2469" i="5"/>
  <c r="E2469" i="5" s="1"/>
  <c r="X2469" i="5" s="1"/>
  <c r="V2470" i="5"/>
  <c r="E2470" i="5" s="1"/>
  <c r="X2470" i="5" s="1"/>
  <c r="V2471" i="5"/>
  <c r="E2471" i="5" s="1"/>
  <c r="X2471" i="5" s="1"/>
  <c r="V2472" i="5"/>
  <c r="E2472" i="5" s="1"/>
  <c r="X2472" i="5" s="1"/>
  <c r="V2473" i="5"/>
  <c r="E2473" i="5" s="1"/>
  <c r="X2473" i="5" s="1"/>
  <c r="V2474" i="5"/>
  <c r="E2474" i="5" s="1"/>
  <c r="X2474" i="5" s="1"/>
  <c r="V2475" i="5"/>
  <c r="E2475" i="5" s="1"/>
  <c r="X2475" i="5" s="1"/>
  <c r="V2476" i="5"/>
  <c r="E2476" i="5" s="1"/>
  <c r="X2476" i="5" s="1"/>
  <c r="V2477" i="5"/>
  <c r="E2477" i="5" s="1"/>
  <c r="X2477" i="5" s="1"/>
  <c r="V2478" i="5"/>
  <c r="E2478" i="5" s="1"/>
  <c r="X2478" i="5" s="1"/>
  <c r="V2479" i="5"/>
  <c r="E2479" i="5" s="1"/>
  <c r="X2479" i="5" s="1"/>
  <c r="V2480" i="5"/>
  <c r="E2480" i="5" s="1"/>
  <c r="X2480" i="5" s="1"/>
  <c r="V2481" i="5"/>
  <c r="E2481" i="5" s="1"/>
  <c r="X2481" i="5" s="1"/>
  <c r="V2482" i="5"/>
  <c r="E2482" i="5" s="1"/>
  <c r="X2482" i="5" s="1"/>
  <c r="V2483" i="5"/>
  <c r="E2483" i="5" s="1"/>
  <c r="X2483" i="5" s="1"/>
  <c r="V2484" i="5"/>
  <c r="E2484" i="5" s="1"/>
  <c r="X2484" i="5" s="1"/>
  <c r="V2485" i="5"/>
  <c r="E2485" i="5" s="1"/>
  <c r="X2485" i="5" s="1"/>
  <c r="V2486" i="5"/>
  <c r="E2486" i="5" s="1"/>
  <c r="X2486" i="5" s="1"/>
  <c r="V2487" i="5"/>
  <c r="E2487" i="5" s="1"/>
  <c r="X2487" i="5" s="1"/>
  <c r="V2488" i="5"/>
  <c r="E2488" i="5" s="1"/>
  <c r="X2488" i="5" s="1"/>
  <c r="V2489" i="5"/>
  <c r="E2489" i="5" s="1"/>
  <c r="X2489" i="5" s="1"/>
  <c r="V2490" i="5"/>
  <c r="E2490" i="5" s="1"/>
  <c r="X2490" i="5" s="1"/>
  <c r="V2491" i="5"/>
  <c r="E2491" i="5" s="1"/>
  <c r="X2491" i="5" s="1"/>
  <c r="V2492" i="5"/>
  <c r="E2492" i="5" s="1"/>
  <c r="V2493" i="5"/>
  <c r="E2493" i="5" s="1"/>
  <c r="V2494" i="5"/>
  <c r="E2494" i="5" s="1"/>
  <c r="V2495" i="5"/>
  <c r="E2495" i="5" s="1"/>
  <c r="V2496" i="5"/>
  <c r="E2496" i="5" s="1"/>
  <c r="V2497" i="5"/>
  <c r="E2497" i="5" s="1"/>
  <c r="V2498" i="5"/>
  <c r="E2498" i="5" s="1"/>
  <c r="V2499" i="5"/>
  <c r="E2499" i="5" s="1"/>
  <c r="V2500" i="5"/>
  <c r="E2500" i="5" s="1"/>
  <c r="V2501" i="5"/>
  <c r="E2501" i="5" s="1"/>
  <c r="V2502" i="5"/>
  <c r="E2502" i="5" s="1"/>
  <c r="V2503" i="5"/>
  <c r="E2503" i="5" s="1"/>
  <c r="X2503" i="5" s="1"/>
  <c r="G45"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s="1"/>
  <c r="B55" i="6"/>
  <c r="G55" i="6" s="1"/>
  <c r="B54" i="6"/>
  <c r="G54" i="6" s="1"/>
  <c r="B17" i="6"/>
  <c r="B16" i="6"/>
  <c r="B15" i="6"/>
  <c r="F20" i="6" s="1"/>
  <c r="B14" i="6"/>
  <c r="G14" i="6" s="1"/>
  <c r="H14" i="6" s="1"/>
  <c r="H13" i="6"/>
  <c r="B12" i="6"/>
  <c r="G12" i="6" s="1"/>
  <c r="H12" i="6" s="1"/>
  <c r="D12" i="6" s="1"/>
  <c r="B11" i="6"/>
  <c r="G11" i="6" s="1"/>
  <c r="H11" i="6" s="1"/>
  <c r="D11" i="6" s="1"/>
  <c r="B8" i="6"/>
  <c r="G8" i="6" s="1"/>
  <c r="H8" i="6" s="1"/>
  <c r="D8" i="6" s="1"/>
  <c r="B7" i="6"/>
  <c r="G7" i="6"/>
  <c r="H7" i="6" s="1"/>
  <c r="D7" i="6" s="1"/>
  <c r="B6" i="6"/>
  <c r="G6" i="6" s="1"/>
  <c r="B5" i="6"/>
  <c r="F6" i="6" s="1"/>
  <c r="B4" i="6"/>
  <c r="G4" i="6"/>
  <c r="H4" i="6" s="1"/>
  <c r="D4" i="6" s="1"/>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X2208"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H479" i="5"/>
  <c r="R475" i="5"/>
  <c r="H456" i="5"/>
  <c r="F444" i="5"/>
  <c r="F443" i="5"/>
  <c r="R440" i="5"/>
  <c r="R439"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R262" i="5"/>
  <c r="R254" i="5"/>
  <c r="R252" i="5"/>
  <c r="R232" i="5"/>
  <c r="H230" i="5"/>
  <c r="H221" i="5"/>
  <c r="F220" i="5"/>
  <c r="R218" i="5"/>
  <c r="H217" i="5"/>
  <c r="H213" i="5"/>
  <c r="R204" i="5"/>
  <c r="I201" i="5"/>
  <c r="J186" i="5"/>
  <c r="I185" i="5"/>
  <c r="R184" i="5"/>
  <c r="H178" i="5"/>
  <c r="I173" i="5"/>
  <c r="I170" i="5"/>
  <c r="I169" i="5"/>
  <c r="J166" i="5"/>
  <c r="H165" i="5"/>
  <c r="I161" i="5"/>
  <c r="I157" i="5"/>
  <c r="R156" i="5"/>
  <c r="I153" i="5"/>
  <c r="R152" i="5"/>
  <c r="F144" i="5"/>
  <c r="I141" i="5"/>
  <c r="R140" i="5"/>
  <c r="I137" i="5"/>
  <c r="R136" i="5"/>
  <c r="I133" i="5"/>
  <c r="I129" i="5"/>
  <c r="X122" i="5"/>
  <c r="I121" i="5"/>
  <c r="R120" i="5"/>
  <c r="J110" i="5"/>
  <c r="I109" i="5"/>
  <c r="R97" i="5"/>
  <c r="R95" i="5"/>
  <c r="R91" i="5"/>
  <c r="H89" i="5"/>
  <c r="R87" i="5"/>
  <c r="H85" i="5"/>
  <c r="R84" i="5"/>
  <c r="R83" i="5"/>
  <c r="R81" i="5"/>
  <c r="R80" i="5"/>
  <c r="R79" i="5"/>
  <c r="R77" i="5"/>
  <c r="R75" i="5"/>
  <c r="X73" i="5"/>
  <c r="R71" i="5"/>
  <c r="H69" i="5"/>
  <c r="R68" i="5"/>
  <c r="R67" i="5"/>
  <c r="R65" i="5"/>
  <c r="R64" i="5"/>
  <c r="R63" i="5"/>
  <c r="R61" i="5"/>
  <c r="R59" i="5"/>
  <c r="H58" i="5"/>
  <c r="R55" i="5"/>
  <c r="H54" i="5"/>
  <c r="H53" i="5"/>
  <c r="R52" i="5"/>
  <c r="R51" i="5"/>
  <c r="R49" i="5"/>
  <c r="R48" i="5"/>
  <c r="R47" i="5"/>
  <c r="B90" i="4"/>
  <c r="H67" i="4"/>
  <c r="P47" i="4"/>
  <c r="P46" i="4"/>
  <c r="B46" i="4" s="1"/>
  <c r="A31" i="6" s="1"/>
  <c r="P45" i="4"/>
  <c r="P44" i="4"/>
  <c r="B44" i="4" s="1"/>
  <c r="A29" i="6" s="1"/>
  <c r="P43" i="4"/>
  <c r="Q43" i="4" s="1"/>
  <c r="P41" i="4"/>
  <c r="P40" i="4"/>
  <c r="P39" i="4"/>
  <c r="P38" i="4"/>
  <c r="P37" i="4"/>
  <c r="Q37" i="4" s="1"/>
  <c r="P35" i="4"/>
  <c r="P34" i="4"/>
  <c r="P33" i="4"/>
  <c r="P32" i="4"/>
  <c r="P31" i="4"/>
  <c r="Q31" i="4" s="1"/>
  <c r="P29" i="4"/>
  <c r="P28" i="4"/>
  <c r="B28" i="4" s="1"/>
  <c r="A16" i="6" s="1"/>
  <c r="P27" i="4"/>
  <c r="P26" i="4"/>
  <c r="D11" i="4"/>
  <c r="A5" i="4"/>
  <c r="Q4" i="5"/>
  <c r="S212" i="5"/>
  <c r="S57" i="5"/>
  <c r="S73"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1021"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R85" i="5"/>
  <c r="F270" i="5"/>
  <c r="AB347" i="5"/>
  <c r="AB1078" i="5"/>
  <c r="AB1109"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I5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1" i="6"/>
  <c r="J234" i="5"/>
  <c r="F234" i="5"/>
  <c r="X1752" i="5"/>
  <c r="H1752" i="5"/>
  <c r="H74" i="5"/>
  <c r="X74" i="5"/>
  <c r="I763" i="5"/>
  <c r="I2157" i="5"/>
  <c r="R69" i="5"/>
  <c r="I105" i="5"/>
  <c r="AB363" i="5"/>
  <c r="R487" i="5"/>
  <c r="H1177" i="5"/>
  <c r="J1217" i="5"/>
  <c r="J1249" i="5"/>
  <c r="AB1311" i="5"/>
  <c r="F2012" i="5"/>
  <c r="AB2064" i="5"/>
  <c r="AB2151" i="5"/>
  <c r="H2473" i="5"/>
  <c r="X170"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R280" i="5"/>
  <c r="AB371" i="5"/>
  <c r="AB375" i="5"/>
  <c r="AB379" i="5"/>
  <c r="AB1057" i="5"/>
  <c r="H1881" i="5"/>
  <c r="AB2029" i="5"/>
  <c r="AB2394" i="5"/>
  <c r="I2209" i="5"/>
  <c r="H189" i="5"/>
  <c r="AB230" i="5"/>
  <c r="AB837"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H94" i="5"/>
  <c r="F94" i="5"/>
  <c r="I94" i="5"/>
  <c r="R779" i="5"/>
  <c r="I779" i="5"/>
  <c r="H62" i="5"/>
  <c r="I62" i="5"/>
  <c r="I392" i="5"/>
  <c r="J392" i="5"/>
  <c r="F392" i="5"/>
  <c r="R629" i="5"/>
  <c r="R611" i="5"/>
  <c r="F611" i="5"/>
  <c r="H1164" i="5"/>
  <c r="F1164" i="5"/>
  <c r="F538" i="5"/>
  <c r="I538" i="5"/>
  <c r="J781" i="5"/>
  <c r="R375" i="5"/>
  <c r="F375" i="5"/>
  <c r="R300" i="5"/>
  <c r="F300" i="5"/>
  <c r="F593" i="5"/>
  <c r="S1304" i="5"/>
  <c r="AB1742" i="5"/>
  <c r="S1742" i="5"/>
  <c r="AB1801" i="5"/>
  <c r="F1908" i="5"/>
  <c r="R1908" i="5"/>
  <c r="H1908" i="5"/>
  <c r="R2457" i="5"/>
  <c r="I2457" i="5"/>
  <c r="I53"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I74" i="5"/>
  <c r="S612" i="5"/>
  <c r="S749" i="5"/>
  <c r="S793" i="5"/>
  <c r="S837" i="5"/>
  <c r="S846" i="5"/>
  <c r="S914" i="5"/>
  <c r="S997" i="5"/>
  <c r="S1011" i="5"/>
  <c r="S1110" i="5"/>
  <c r="S1160" i="5"/>
  <c r="J1272" i="5"/>
  <c r="I1272" i="5"/>
  <c r="S1309" i="5"/>
  <c r="S1866" i="5"/>
  <c r="I2024" i="5"/>
  <c r="H2024" i="5"/>
  <c r="S2268" i="5"/>
  <c r="H57"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I73" i="5"/>
  <c r="X169" i="5"/>
  <c r="AB217" i="5"/>
  <c r="AB234" i="5"/>
  <c r="J301" i="5"/>
  <c r="AB367" i="5"/>
  <c r="AB399" i="5"/>
  <c r="X412"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X1680" i="5"/>
  <c r="AB1680" i="5"/>
  <c r="S1714" i="5"/>
  <c r="R1897" i="5"/>
  <c r="J1897" i="5"/>
  <c r="F1986" i="5"/>
  <c r="I2004" i="5"/>
  <c r="R2004" i="5"/>
  <c r="S2128" i="5"/>
  <c r="R2149" i="5"/>
  <c r="H2149" i="5"/>
  <c r="R264" i="5"/>
  <c r="X290"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X201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R96" i="5"/>
  <c r="X96" i="5"/>
  <c r="H78" i="5"/>
  <c r="F78" i="5"/>
  <c r="I78" i="5"/>
  <c r="H46" i="5"/>
  <c r="F46" i="5"/>
  <c r="H126" i="5"/>
  <c r="R126" i="5"/>
  <c r="J126" i="5"/>
  <c r="I126" i="5"/>
  <c r="AB894" i="5"/>
  <c r="S894" i="5"/>
  <c r="AB1862" i="5"/>
  <c r="S1862" i="5"/>
  <c r="R53" i="5"/>
  <c r="R73" i="5"/>
  <c r="I89" i="5"/>
  <c r="H122" i="5"/>
  <c r="J122" i="5"/>
  <c r="I122" i="5"/>
  <c r="R188" i="5"/>
  <c r="AB209" i="5"/>
  <c r="R224" i="5"/>
  <c r="F224" i="5"/>
  <c r="F308" i="5"/>
  <c r="F356" i="5"/>
  <c r="R462" i="5"/>
  <c r="F585" i="5"/>
  <c r="I713" i="5"/>
  <c r="J713" i="5"/>
  <c r="S737" i="5"/>
  <c r="R93" i="5"/>
  <c r="H93" i="5"/>
  <c r="AB169" i="5"/>
  <c r="H451" i="5"/>
  <c r="F451" i="5"/>
  <c r="S1496" i="5"/>
  <c r="I58" i="5"/>
  <c r="X62" i="5"/>
  <c r="I125" i="5"/>
  <c r="H125" i="5"/>
  <c r="H146" i="5"/>
  <c r="I146" i="5"/>
  <c r="F146" i="5"/>
  <c r="R236" i="5"/>
  <c r="F236" i="5"/>
  <c r="X236" i="5"/>
  <c r="J261" i="5"/>
  <c r="AB261" i="5"/>
  <c r="AB297" i="5"/>
  <c r="F450" i="5"/>
  <c r="R452" i="5"/>
  <c r="J452" i="5"/>
  <c r="H452" i="5"/>
  <c r="F452" i="5"/>
  <c r="H106" i="5"/>
  <c r="I106" i="5"/>
  <c r="R124" i="5"/>
  <c r="AB1446" i="5"/>
  <c r="S1446" i="5"/>
  <c r="J58" i="5"/>
  <c r="F62" i="5"/>
  <c r="I69" i="5"/>
  <c r="H86" i="5"/>
  <c r="R89" i="5"/>
  <c r="AB113" i="5"/>
  <c r="R122" i="5"/>
  <c r="H166" i="5"/>
  <c r="R166" i="5"/>
  <c r="H186" i="5"/>
  <c r="R186" i="5"/>
  <c r="I186" i="5"/>
  <c r="I274" i="5"/>
  <c r="F274" i="5"/>
  <c r="I360" i="5"/>
  <c r="J360" i="5"/>
  <c r="H360" i="5"/>
  <c r="F360" i="5"/>
  <c r="I478" i="5"/>
  <c r="H478" i="5"/>
  <c r="X478" i="5"/>
  <c r="F573" i="5"/>
  <c r="S640" i="5"/>
  <c r="R58" i="5"/>
  <c r="H110" i="5"/>
  <c r="R110" i="5"/>
  <c r="H170" i="5"/>
  <c r="R170" i="5"/>
  <c r="J170" i="5"/>
  <c r="I193" i="5"/>
  <c r="X467" i="5"/>
  <c r="F467" i="5"/>
  <c r="R561" i="5"/>
  <c r="I1847" i="5"/>
  <c r="H1847" i="5"/>
  <c r="H114" i="5"/>
  <c r="AB165" i="5"/>
  <c r="I197" i="5"/>
  <c r="H197" i="5"/>
  <c r="R200" i="5"/>
  <c r="R244" i="5"/>
  <c r="I460" i="5"/>
  <c r="F460" i="5"/>
  <c r="J551" i="5"/>
  <c r="H551" i="5"/>
  <c r="J106" i="5"/>
  <c r="AB177" i="5"/>
  <c r="R298" i="5"/>
  <c r="J298" i="5"/>
  <c r="I391" i="5"/>
  <c r="H391" i="5"/>
  <c r="AB109" i="5"/>
  <c r="H70" i="5"/>
  <c r="H73" i="5"/>
  <c r="J74" i="5"/>
  <c r="I85" i="5"/>
  <c r="F102" i="5"/>
  <c r="R106" i="5"/>
  <c r="AB149" i="5"/>
  <c r="AB185" i="5"/>
  <c r="F371" i="5"/>
  <c r="I371" i="5"/>
  <c r="H371" i="5"/>
  <c r="F391" i="5"/>
  <c r="R400" i="5"/>
  <c r="J400"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X835" i="5"/>
  <c r="S910" i="5"/>
  <c r="S926" i="5"/>
  <c r="S937" i="5"/>
  <c r="S975" i="5"/>
  <c r="AB1013" i="5"/>
  <c r="S1013" i="5"/>
  <c r="H1074" i="5"/>
  <c r="F1074" i="5"/>
  <c r="F1082" i="5"/>
  <c r="H1082" i="5"/>
  <c r="H173" i="5"/>
  <c r="AB206" i="5"/>
  <c r="AB214" i="5"/>
  <c r="J262" i="5"/>
  <c r="AB281" i="5"/>
  <c r="AB355" i="5"/>
  <c r="AB450" i="5"/>
  <c r="F479" i="5"/>
  <c r="X651"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X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582"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X1160"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X1244"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X1679" i="5"/>
  <c r="S1781" i="5"/>
  <c r="AB1850" i="5"/>
  <c r="R1956" i="5"/>
  <c r="I1956" i="5"/>
  <c r="J1956" i="5"/>
  <c r="AB1959" i="5"/>
  <c r="I2036" i="5"/>
  <c r="R2036" i="5"/>
  <c r="H2036" i="5"/>
  <c r="F2036" i="5"/>
  <c r="J2036" i="5"/>
  <c r="S2205" i="5"/>
  <c r="AB2235" i="5"/>
  <c r="S2235" i="5"/>
  <c r="AB1208" i="5"/>
  <c r="S1276" i="5"/>
  <c r="J1523" i="5"/>
  <c r="R1523" i="5"/>
  <c r="X1636"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X1236"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X2184"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X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0" i="5"/>
  <c r="I60" i="5"/>
  <c r="X60" i="5"/>
  <c r="R72" i="5"/>
  <c r="X72" i="5"/>
  <c r="I72" i="5"/>
  <c r="F108" i="5"/>
  <c r="R108" i="5"/>
  <c r="R132" i="5"/>
  <c r="F132" i="5"/>
  <c r="F168" i="5"/>
  <c r="R168" i="5"/>
  <c r="X168" i="5"/>
  <c r="H194" i="5"/>
  <c r="F194" i="5"/>
  <c r="R194" i="5"/>
  <c r="I194" i="5"/>
  <c r="J194" i="5"/>
  <c r="H66" i="5"/>
  <c r="R66" i="5"/>
  <c r="J66" i="5"/>
  <c r="I66" i="5"/>
  <c r="F66" i="5"/>
  <c r="H138" i="5"/>
  <c r="R138" i="5"/>
  <c r="J138" i="5"/>
  <c r="I138" i="5"/>
  <c r="F138" i="5"/>
  <c r="X192" i="5"/>
  <c r="F192" i="5"/>
  <c r="H226" i="5"/>
  <c r="R226" i="5"/>
  <c r="F226" i="5"/>
  <c r="J226" i="5"/>
  <c r="I226" i="5"/>
  <c r="H142" i="5"/>
  <c r="R142" i="5"/>
  <c r="J142" i="5"/>
  <c r="F142" i="5"/>
  <c r="I142" i="5"/>
  <c r="F176" i="5"/>
  <c r="R176" i="5"/>
  <c r="H182" i="5"/>
  <c r="F182" i="5"/>
  <c r="X182" i="5"/>
  <c r="I182" i="5"/>
  <c r="R182" i="5"/>
  <c r="J182" i="5"/>
  <c r="R240" i="5"/>
  <c r="F240" i="5"/>
  <c r="H246" i="5"/>
  <c r="I246" i="5"/>
  <c r="X246" i="5"/>
  <c r="F246" i="5"/>
  <c r="R246" i="5"/>
  <c r="J246" i="5"/>
  <c r="H258" i="5"/>
  <c r="R258" i="5"/>
  <c r="J258" i="5"/>
  <c r="I258" i="5"/>
  <c r="F258" i="5"/>
  <c r="F172" i="5"/>
  <c r="R172" i="5"/>
  <c r="R92" i="5"/>
  <c r="I92" i="5"/>
  <c r="H98" i="5"/>
  <c r="R98" i="5"/>
  <c r="J98" i="5"/>
  <c r="X98" i="5"/>
  <c r="I98" i="5"/>
  <c r="F98" i="5"/>
  <c r="H134" i="5"/>
  <c r="F134" i="5"/>
  <c r="R134" i="5"/>
  <c r="J134" i="5"/>
  <c r="I134" i="5"/>
  <c r="X134" i="5"/>
  <c r="H158" i="5"/>
  <c r="R158" i="5"/>
  <c r="J158" i="5"/>
  <c r="I158" i="5"/>
  <c r="F158" i="5"/>
  <c r="I372" i="5"/>
  <c r="R372" i="5"/>
  <c r="J372" i="5"/>
  <c r="H372" i="5"/>
  <c r="F372" i="5"/>
  <c r="H82" i="5"/>
  <c r="R82" i="5"/>
  <c r="J82" i="5"/>
  <c r="I82" i="5"/>
  <c r="F82" i="5"/>
  <c r="H50" i="5"/>
  <c r="R50" i="5"/>
  <c r="J50" i="5"/>
  <c r="X50" i="5"/>
  <c r="I50" i="5"/>
  <c r="F50" i="5"/>
  <c r="R76" i="5"/>
  <c r="I76" i="5"/>
  <c r="X76" i="5"/>
  <c r="R88" i="5"/>
  <c r="I88" i="5"/>
  <c r="F128" i="5"/>
  <c r="H198" i="5"/>
  <c r="R198" i="5"/>
  <c r="J198" i="5"/>
  <c r="I198" i="5"/>
  <c r="F198" i="5"/>
  <c r="H130" i="5"/>
  <c r="F130" i="5"/>
  <c r="I130" i="5"/>
  <c r="R130" i="5"/>
  <c r="J130" i="5"/>
  <c r="R56" i="5"/>
  <c r="I56" i="5"/>
  <c r="F104" i="5"/>
  <c r="R104" i="5"/>
  <c r="H118" i="5"/>
  <c r="F118" i="5"/>
  <c r="I118" i="5"/>
  <c r="R118" i="5"/>
  <c r="J118" i="5"/>
  <c r="R196" i="5"/>
  <c r="F196" i="5"/>
  <c r="H222" i="5"/>
  <c r="R222" i="5"/>
  <c r="J222" i="5"/>
  <c r="F222" i="5"/>
  <c r="I222" i="5"/>
  <c r="X222" i="5"/>
  <c r="R228" i="5"/>
  <c r="F228" i="5"/>
  <c r="X228" i="5"/>
  <c r="R336" i="5"/>
  <c r="J336" i="5"/>
  <c r="H336" i="5"/>
  <c r="F336" i="5"/>
  <c r="F112" i="5"/>
  <c r="R112" i="5"/>
  <c r="H154" i="5"/>
  <c r="R154" i="5"/>
  <c r="J154" i="5"/>
  <c r="I154" i="5"/>
  <c r="F154" i="5"/>
  <c r="H202" i="5"/>
  <c r="R202" i="5"/>
  <c r="J202" i="5"/>
  <c r="I202" i="5"/>
  <c r="X202" i="5"/>
  <c r="F202" i="5"/>
  <c r="R248" i="5"/>
  <c r="F248" i="5"/>
  <c r="I52" i="5"/>
  <c r="R54" i="5"/>
  <c r="I68" i="5"/>
  <c r="I84" i="5"/>
  <c r="AB139" i="5"/>
  <c r="AB155" i="5"/>
  <c r="AB159" i="5"/>
  <c r="R178" i="5"/>
  <c r="AB203" i="5"/>
  <c r="AB210" i="5"/>
  <c r="R230" i="5"/>
  <c r="H266" i="5"/>
  <c r="R266" i="5"/>
  <c r="J266" i="5"/>
  <c r="F266" i="5"/>
  <c r="R288" i="5"/>
  <c r="F288" i="5"/>
  <c r="H294" i="5"/>
  <c r="F294" i="5"/>
  <c r="R294" i="5"/>
  <c r="J320" i="5"/>
  <c r="H320" i="5"/>
  <c r="F320" i="5"/>
  <c r="I346" i="5"/>
  <c r="F346" i="5"/>
  <c r="R359" i="5"/>
  <c r="F359" i="5"/>
  <c r="X403" i="5"/>
  <c r="R403" i="5"/>
  <c r="I403" i="5"/>
  <c r="I436" i="5"/>
  <c r="R436" i="5"/>
  <c r="J436" i="5"/>
  <c r="H436" i="5"/>
  <c r="R443" i="5"/>
  <c r="I443" i="5"/>
  <c r="H443" i="5"/>
  <c r="X447" i="5"/>
  <c r="I447" i="5"/>
  <c r="H447" i="5"/>
  <c r="F447" i="5"/>
  <c r="AB454" i="5"/>
  <c r="I456" i="5"/>
  <c r="R456" i="5"/>
  <c r="J456" i="5"/>
  <c r="F456" i="5"/>
  <c r="X456" i="5"/>
  <c r="J491" i="5"/>
  <c r="H491" i="5"/>
  <c r="R491" i="5"/>
  <c r="X547" i="5"/>
  <c r="J547" i="5"/>
  <c r="H547" i="5"/>
  <c r="F547" i="5"/>
  <c r="R692" i="5"/>
  <c r="J692" i="5"/>
  <c r="H692" i="5"/>
  <c r="R698" i="5"/>
  <c r="H698" i="5"/>
  <c r="R703" i="5"/>
  <c r="H703" i="5"/>
  <c r="H77" i="5"/>
  <c r="AB221" i="5"/>
  <c r="AB253" i="5"/>
  <c r="H254" i="5"/>
  <c r="J254" i="5"/>
  <c r="AB257" i="5"/>
  <c r="AB269" i="5"/>
  <c r="I294" i="5"/>
  <c r="J328" i="5"/>
  <c r="H328" i="5"/>
  <c r="F328" i="5"/>
  <c r="AB362" i="5"/>
  <c r="I368" i="5"/>
  <c r="J368" i="5"/>
  <c r="H368" i="5"/>
  <c r="F368" i="5"/>
  <c r="I388" i="5"/>
  <c r="R388" i="5"/>
  <c r="J388" i="5"/>
  <c r="H388" i="5"/>
  <c r="F388" i="5"/>
  <c r="H403" i="5"/>
  <c r="I420" i="5"/>
  <c r="R420" i="5"/>
  <c r="J420" i="5"/>
  <c r="H420" i="5"/>
  <c r="R427" i="5"/>
  <c r="I427" i="5"/>
  <c r="H427" i="5"/>
  <c r="I431" i="5"/>
  <c r="H431" i="5"/>
  <c r="F431" i="5"/>
  <c r="F436" i="5"/>
  <c r="X619" i="5"/>
  <c r="R619" i="5"/>
  <c r="J619" i="5"/>
  <c r="F619" i="5"/>
  <c r="AB306" i="5"/>
  <c r="I340" i="5"/>
  <c r="R340" i="5"/>
  <c r="J340" i="5"/>
  <c r="H340" i="5"/>
  <c r="F340" i="5"/>
  <c r="I396" i="5"/>
  <c r="R396" i="5"/>
  <c r="J396" i="5"/>
  <c r="H396" i="5"/>
  <c r="F396" i="5"/>
  <c r="X396" i="5"/>
  <c r="H45" i="5"/>
  <c r="H61" i="5"/>
  <c r="J46" i="5"/>
  <c r="I61" i="5"/>
  <c r="J62" i="5"/>
  <c r="I77" i="5"/>
  <c r="J78" i="5"/>
  <c r="I93" i="5"/>
  <c r="J94" i="5"/>
  <c r="AB117" i="5"/>
  <c r="AB129" i="5"/>
  <c r="H141" i="5"/>
  <c r="J146" i="5"/>
  <c r="H157" i="5"/>
  <c r="AB181" i="5"/>
  <c r="AB193" i="5"/>
  <c r="H234" i="5"/>
  <c r="R234"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X420"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I424" i="5"/>
  <c r="J424" i="5"/>
  <c r="H424" i="5"/>
  <c r="F424" i="5"/>
  <c r="R57" i="5"/>
  <c r="I45" i="5"/>
  <c r="R46" i="5"/>
  <c r="H49" i="5"/>
  <c r="F54" i="5"/>
  <c r="R62" i="5"/>
  <c r="H65" i="5"/>
  <c r="R78" i="5"/>
  <c r="H81" i="5"/>
  <c r="R94" i="5"/>
  <c r="H97" i="5"/>
  <c r="AB107" i="5"/>
  <c r="X110" i="5"/>
  <c r="AB123" i="5"/>
  <c r="AB127" i="5"/>
  <c r="X136" i="5"/>
  <c r="AB145" i="5"/>
  <c r="R146" i="5"/>
  <c r="AB171" i="5"/>
  <c r="F178"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I415" i="5"/>
  <c r="H415" i="5"/>
  <c r="F415" i="5"/>
  <c r="F420" i="5"/>
  <c r="I432" i="5"/>
  <c r="J432" i="5"/>
  <c r="H432" i="5"/>
  <c r="F432" i="5"/>
  <c r="I448" i="5"/>
  <c r="R448" i="5"/>
  <c r="J448" i="5"/>
  <c r="H448" i="5"/>
  <c r="F448" i="5"/>
  <c r="X448" i="5"/>
  <c r="AB470" i="5"/>
  <c r="AB476" i="5"/>
  <c r="AB528" i="5"/>
  <c r="R605" i="5"/>
  <c r="F605" i="5"/>
  <c r="J641" i="5"/>
  <c r="R641" i="5"/>
  <c r="F641" i="5"/>
  <c r="H843" i="5"/>
  <c r="J843" i="5"/>
  <c r="AB265" i="5"/>
  <c r="I97" i="5"/>
  <c r="F110" i="5"/>
  <c r="AB133" i="5"/>
  <c r="F136" i="5"/>
  <c r="F140" i="5"/>
  <c r="AB141" i="5"/>
  <c r="X144" i="5"/>
  <c r="F166" i="5"/>
  <c r="AB197" i="5"/>
  <c r="F204" i="5"/>
  <c r="F212" i="5"/>
  <c r="F218" i="5"/>
  <c r="F230" i="5"/>
  <c r="F252" i="5"/>
  <c r="X254" i="5"/>
  <c r="H282" i="5"/>
  <c r="J282" i="5"/>
  <c r="I282" i="5"/>
  <c r="F282" i="5"/>
  <c r="AB305" i="5"/>
  <c r="AB322" i="5"/>
  <c r="I344" i="5"/>
  <c r="R344" i="5"/>
  <c r="J344" i="5"/>
  <c r="H344" i="5"/>
  <c r="AB348" i="5"/>
  <c r="AB380" i="5"/>
  <c r="I384" i="5"/>
  <c r="R384" i="5"/>
  <c r="J384" i="5"/>
  <c r="H384" i="5"/>
  <c r="F384" i="5"/>
  <c r="I428" i="5"/>
  <c r="R428" i="5"/>
  <c r="J428" i="5"/>
  <c r="H428" i="5"/>
  <c r="R435" i="5"/>
  <c r="I435" i="5"/>
  <c r="H435" i="5"/>
  <c r="X439" i="5"/>
  <c r="I439" i="5"/>
  <c r="H439" i="5"/>
  <c r="F439" i="5"/>
  <c r="R455" i="5"/>
  <c r="I455" i="5"/>
  <c r="H455" i="5"/>
  <c r="R759" i="5"/>
  <c r="I759" i="5"/>
  <c r="F759" i="5"/>
  <c r="X759" i="5"/>
  <c r="R316" i="5"/>
  <c r="J316" i="5"/>
  <c r="H316" i="5"/>
  <c r="X48" i="5"/>
  <c r="I49" i="5"/>
  <c r="I65" i="5"/>
  <c r="I81" i="5"/>
  <c r="I48" i="5"/>
  <c r="I54" i="5"/>
  <c r="F58" i="5"/>
  <c r="I64" i="5"/>
  <c r="F74" i="5"/>
  <c r="I80" i="5"/>
  <c r="I96" i="5"/>
  <c r="F100" i="5"/>
  <c r="F106" i="5"/>
  <c r="X109"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X395" i="5"/>
  <c r="R395" i="5"/>
  <c r="I395" i="5"/>
  <c r="H395" i="5"/>
  <c r="F395" i="5"/>
  <c r="I416" i="5"/>
  <c r="J416" i="5"/>
  <c r="H416" i="5"/>
  <c r="F416" i="5"/>
  <c r="X428" i="5"/>
  <c r="F435" i="5"/>
  <c r="F455" i="5"/>
  <c r="X510" i="5"/>
  <c r="H510" i="5"/>
  <c r="H522" i="5"/>
  <c r="F522" i="5"/>
  <c r="R565" i="5"/>
  <c r="F565" i="5"/>
  <c r="J637" i="5"/>
  <c r="R637" i="5"/>
  <c r="F637" i="5"/>
  <c r="I725" i="5"/>
  <c r="F725" i="5"/>
  <c r="I741" i="5"/>
  <c r="F741" i="5"/>
  <c r="X741" i="5"/>
  <c r="AB321" i="5"/>
  <c r="X52" i="5"/>
  <c r="J54" i="5"/>
  <c r="X84" i="5"/>
  <c r="R100" i="5"/>
  <c r="H109" i="5"/>
  <c r="I110" i="5"/>
  <c r="R144" i="5"/>
  <c r="X146"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I412" i="5"/>
  <c r="R412" i="5"/>
  <c r="J412" i="5"/>
  <c r="H412" i="5"/>
  <c r="R419" i="5"/>
  <c r="I419" i="5"/>
  <c r="H419" i="5"/>
  <c r="I423" i="5"/>
  <c r="H423" i="5"/>
  <c r="F423" i="5"/>
  <c r="F428" i="5"/>
  <c r="I440" i="5"/>
  <c r="J440" i="5"/>
  <c r="H440" i="5"/>
  <c r="F440" i="5"/>
  <c r="X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X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X827"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X583" i="5"/>
  <c r="J583" i="5"/>
  <c r="R585" i="5"/>
  <c r="AB598" i="5"/>
  <c r="F617" i="5"/>
  <c r="F635" i="5"/>
  <c r="R635" i="5"/>
  <c r="J635" i="5"/>
  <c r="AB650" i="5"/>
  <c r="S650" i="5"/>
  <c r="AB676" i="5"/>
  <c r="S697" i="5"/>
  <c r="S715" i="5"/>
  <c r="AB715" i="5"/>
  <c r="F735" i="5"/>
  <c r="J735" i="5"/>
  <c r="I735" i="5"/>
  <c r="S745" i="5"/>
  <c r="R775" i="5"/>
  <c r="I775" i="5"/>
  <c r="F775" i="5"/>
  <c r="X775" i="5"/>
  <c r="H789" i="5"/>
  <c r="J789" i="5"/>
  <c r="I789" i="5"/>
  <c r="F789" i="5"/>
  <c r="R932" i="5"/>
  <c r="J932" i="5"/>
  <c r="F932" i="5"/>
  <c r="AB954" i="5"/>
  <c r="S954" i="5"/>
  <c r="S961" i="5"/>
  <c r="AB966" i="5"/>
  <c r="J966" i="5"/>
  <c r="H1017" i="5"/>
  <c r="F1017" i="5"/>
  <c r="H1113" i="5"/>
  <c r="F1113" i="5"/>
  <c r="AB286" i="5"/>
  <c r="H301" i="5"/>
  <c r="AB308" i="5"/>
  <c r="AB316" i="5"/>
  <c r="AB324" i="5"/>
  <c r="AB334" i="5"/>
  <c r="X360"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X567" i="5"/>
  <c r="R567" i="5"/>
  <c r="J567" i="5"/>
  <c r="F571" i="5"/>
  <c r="R571" i="5"/>
  <c r="R609" i="5"/>
  <c r="F609" i="5"/>
  <c r="R621" i="5"/>
  <c r="F621" i="5"/>
  <c r="H631" i="5"/>
  <c r="AB634" i="5"/>
  <c r="S634" i="5"/>
  <c r="I653" i="5"/>
  <c r="R653" i="5"/>
  <c r="J653" i="5"/>
  <c r="F653" i="5"/>
  <c r="X653" i="5"/>
  <c r="H756" i="5"/>
  <c r="R766" i="5"/>
  <c r="S820" i="5"/>
  <c r="J825" i="5"/>
  <c r="I825" i="5"/>
  <c r="F825" i="5"/>
  <c r="F1058" i="5"/>
  <c r="J1058" i="5"/>
  <c r="H1058" i="5"/>
  <c r="H1061" i="5"/>
  <c r="H1069" i="5"/>
  <c r="F1069" i="5"/>
  <c r="AB644" i="5"/>
  <c r="J651" i="5"/>
  <c r="AB654" i="5"/>
  <c r="I667" i="5"/>
  <c r="S678" i="5"/>
  <c r="J743" i="5"/>
  <c r="AB745" i="5"/>
  <c r="H757" i="5"/>
  <c r="X757" i="5"/>
  <c r="AB761" i="5"/>
  <c r="R771" i="5"/>
  <c r="H797" i="5"/>
  <c r="I797" i="5"/>
  <c r="F797" i="5"/>
  <c r="R799" i="5"/>
  <c r="F799" i="5"/>
  <c r="F803" i="5"/>
  <c r="AB806" i="5"/>
  <c r="AB838" i="5"/>
  <c r="S838" i="5"/>
  <c r="AB842" i="5"/>
  <c r="S853" i="5"/>
  <c r="H861" i="5"/>
  <c r="J861" i="5"/>
  <c r="X861" i="5"/>
  <c r="S869" i="5"/>
  <c r="AB890" i="5"/>
  <c r="J890" i="5"/>
  <c r="S899" i="5"/>
  <c r="R912" i="5"/>
  <c r="F912" i="5"/>
  <c r="J938" i="5"/>
  <c r="H938" i="5"/>
  <c r="J947" i="5"/>
  <c r="H947" i="5"/>
  <c r="J970" i="5"/>
  <c r="S982" i="5"/>
  <c r="S1022" i="5"/>
  <c r="H1037" i="5"/>
  <c r="F1037" i="5"/>
  <c r="X1042"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X777" i="5"/>
  <c r="H823" i="5"/>
  <c r="S827" i="5"/>
  <c r="AB827" i="5"/>
  <c r="F834" i="5"/>
  <c r="AB851" i="5"/>
  <c r="I851" i="5"/>
  <c r="H864" i="5"/>
  <c r="F864" i="5"/>
  <c r="S867" i="5"/>
  <c r="AB884" i="5"/>
  <c r="S929" i="5"/>
  <c r="J933" i="5"/>
  <c r="S942" i="5"/>
  <c r="S950" i="5"/>
  <c r="S957" i="5"/>
  <c r="F977" i="5"/>
  <c r="H977" i="5"/>
  <c r="F989" i="5"/>
  <c r="R1008" i="5"/>
  <c r="F1008" i="5"/>
  <c r="S1026" i="5"/>
  <c r="X1033" i="5"/>
  <c r="H1033" i="5"/>
  <c r="F1033" i="5"/>
  <c r="H1045" i="5"/>
  <c r="H1090" i="5"/>
  <c r="J1090" i="5"/>
  <c r="F1090" i="5"/>
  <c r="H1117" i="5"/>
  <c r="F1117" i="5"/>
  <c r="R1131" i="5"/>
  <c r="J1184" i="5"/>
  <c r="X1184" i="5"/>
  <c r="AB678" i="5"/>
  <c r="S769" i="5"/>
  <c r="H781" i="5"/>
  <c r="I781" i="5"/>
  <c r="F781" i="5"/>
  <c r="R783" i="5"/>
  <c r="F783" i="5"/>
  <c r="S789" i="5"/>
  <c r="H801" i="5"/>
  <c r="J801" i="5"/>
  <c r="R803" i="5"/>
  <c r="X803" i="5"/>
  <c r="I811" i="5"/>
  <c r="X811" i="5"/>
  <c r="R811" i="5"/>
  <c r="S814" i="5"/>
  <c r="S836" i="5"/>
  <c r="S839" i="5"/>
  <c r="AB839" i="5"/>
  <c r="H877" i="5"/>
  <c r="F877" i="5"/>
  <c r="R884" i="5"/>
  <c r="J884" i="5"/>
  <c r="F884" i="5"/>
  <c r="AB934" i="5"/>
  <c r="S934" i="5"/>
  <c r="R952" i="5"/>
  <c r="F952" i="5"/>
  <c r="S1003" i="5"/>
  <c r="AB1009" i="5"/>
  <c r="S1009" i="5"/>
  <c r="X1022"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X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X1086" i="5"/>
  <c r="F1086" i="5"/>
  <c r="J1086" i="5"/>
  <c r="H1086" i="5"/>
  <c r="AB1118" i="5"/>
  <c r="S1118" i="5"/>
  <c r="X113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X801"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X1228" i="5"/>
  <c r="J1228" i="5"/>
  <c r="S1310" i="5"/>
  <c r="AB821" i="5"/>
  <c r="S882" i="5"/>
  <c r="AB919" i="5"/>
  <c r="S938" i="5"/>
  <c r="AB939" i="5"/>
  <c r="AB951" i="5"/>
  <c r="F972" i="5"/>
  <c r="S974" i="5"/>
  <c r="AB978" i="5"/>
  <c r="S990" i="5"/>
  <c r="S1005" i="5"/>
  <c r="J1010" i="5"/>
  <c r="J1030" i="5"/>
  <c r="R1034" i="5"/>
  <c r="AB1038" i="5"/>
  <c r="S1050" i="5"/>
  <c r="I1054" i="5"/>
  <c r="X1082" i="5"/>
  <c r="J1082" i="5"/>
  <c r="S1093" i="5"/>
  <c r="S1101" i="5"/>
  <c r="S1102" i="5"/>
  <c r="I1106" i="5"/>
  <c r="AB1110" i="5"/>
  <c r="AB1122" i="5"/>
  <c r="S1164" i="5"/>
  <c r="R1165" i="5"/>
  <c r="AB1171" i="5"/>
  <c r="R1177" i="5"/>
  <c r="I1177" i="5"/>
  <c r="R1204" i="5"/>
  <c r="J1204" i="5"/>
  <c r="I1204" i="5"/>
  <c r="X1204" i="5"/>
  <c r="H1235" i="5"/>
  <c r="X1235" i="5"/>
  <c r="AB849" i="5"/>
  <c r="AB938" i="5"/>
  <c r="H953" i="5"/>
  <c r="AB1014" i="5"/>
  <c r="AB1034" i="5"/>
  <c r="AB1054" i="5"/>
  <c r="AB1065" i="5"/>
  <c r="AB1082" i="5"/>
  <c r="R1094" i="5"/>
  <c r="F1098" i="5"/>
  <c r="J1102" i="5"/>
  <c r="S1123" i="5"/>
  <c r="AB1129" i="5"/>
  <c r="I1135" i="5"/>
  <c r="J1135" i="5"/>
  <c r="X1153" i="5"/>
  <c r="F1153" i="5"/>
  <c r="J1153" i="5"/>
  <c r="AB1180" i="5"/>
  <c r="AB1188" i="5"/>
  <c r="S1200" i="5"/>
  <c r="AB1200" i="5"/>
  <c r="R1212" i="5"/>
  <c r="H1212" i="5"/>
  <c r="F1212" i="5"/>
  <c r="X1212" i="5"/>
  <c r="J1212" i="5"/>
  <c r="S1220" i="5"/>
  <c r="AB1220" i="5"/>
  <c r="J1256" i="5"/>
  <c r="I1256" i="5"/>
  <c r="F1256" i="5"/>
  <c r="H1259" i="5"/>
  <c r="AB1259" i="5"/>
  <c r="AB1486" i="5"/>
  <c r="S1486" i="5"/>
  <c r="S1520" i="5"/>
  <c r="S1827" i="5"/>
  <c r="AB1836" i="5"/>
  <c r="S1836" i="5"/>
  <c r="F956" i="5"/>
  <c r="AB974" i="5"/>
  <c r="AB990" i="5"/>
  <c r="AB1050" i="5"/>
  <c r="S1066" i="5"/>
  <c r="S1074" i="5"/>
  <c r="F1097" i="5"/>
  <c r="X1126"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X1074" i="5"/>
  <c r="J1074" i="5"/>
  <c r="AB1077" i="5"/>
  <c r="H1097" i="5"/>
  <c r="F1110" i="5"/>
  <c r="S1115" i="5"/>
  <c r="AB1126" i="5"/>
  <c r="F1142" i="5"/>
  <c r="H1153" i="5"/>
  <c r="AB1158" i="5"/>
  <c r="R1160" i="5"/>
  <c r="H1160" i="5"/>
  <c r="AB1167" i="5"/>
  <c r="S1167" i="5"/>
  <c r="X1172" i="5"/>
  <c r="R1185" i="5"/>
  <c r="H1185" i="5"/>
  <c r="H1220" i="5"/>
  <c r="X1220" i="5"/>
  <c r="AB1238" i="5"/>
  <c r="S1238" i="5"/>
  <c r="S967" i="5"/>
  <c r="F990" i="5"/>
  <c r="AB1006" i="5"/>
  <c r="S1015" i="5"/>
  <c r="S1035" i="5"/>
  <c r="AB1046" i="5"/>
  <c r="S1055" i="5"/>
  <c r="AB1074" i="5"/>
  <c r="S1094" i="5"/>
  <c r="S1105" i="5"/>
  <c r="X1118"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X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X1355" i="5"/>
  <c r="AB1380" i="5"/>
  <c r="S1383" i="5"/>
  <c r="AB1466" i="5"/>
  <c r="X1728"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X1872" i="5"/>
  <c r="R1872" i="5"/>
  <c r="R1944" i="5"/>
  <c r="J1944" i="5"/>
  <c r="I1944" i="5"/>
  <c r="H1944" i="5"/>
  <c r="F1944" i="5"/>
  <c r="X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X1628" i="5"/>
  <c r="I1628" i="5"/>
  <c r="H1628" i="5"/>
  <c r="F1628" i="5"/>
  <c r="AB1638" i="5"/>
  <c r="S1638" i="5"/>
  <c r="S1651" i="5"/>
  <c r="AB1668" i="5"/>
  <c r="H1688" i="5"/>
  <c r="F1688" i="5"/>
  <c r="AB1712" i="5"/>
  <c r="AB1739" i="5"/>
  <c r="S1739" i="5"/>
  <c r="H1769" i="5"/>
  <c r="AB1769" i="5"/>
  <c r="S1804" i="5"/>
  <c r="AB1804" i="5"/>
  <c r="F1812" i="5"/>
  <c r="X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X1648"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X1469" i="5"/>
  <c r="R1485" i="5"/>
  <c r="R1489" i="5"/>
  <c r="S1492" i="5"/>
  <c r="I1494" i="5"/>
  <c r="AB1502" i="5"/>
  <c r="S1502" i="5"/>
  <c r="S1526" i="5"/>
  <c r="AB1534" i="5"/>
  <c r="S1534" i="5"/>
  <c r="AB1600" i="5"/>
  <c r="I1624" i="5"/>
  <c r="AB1692" i="5"/>
  <c r="AB1702" i="5"/>
  <c r="S1702" i="5"/>
  <c r="X1704"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X1932" i="5"/>
  <c r="R1932" i="5"/>
  <c r="S1945" i="5"/>
  <c r="I1947" i="5"/>
  <c r="H1947" i="5"/>
  <c r="R1980" i="5"/>
  <c r="F1980" i="5"/>
  <c r="J1980" i="5"/>
  <c r="I1980" i="5"/>
  <c r="H1980" i="5"/>
  <c r="X1980" i="5"/>
  <c r="F2042" i="5"/>
  <c r="AB1696" i="5"/>
  <c r="S1752" i="5"/>
  <c r="S1853" i="5"/>
  <c r="R1883" i="5"/>
  <c r="I1883" i="5"/>
  <c r="J1960" i="5"/>
  <c r="I1960" i="5"/>
  <c r="H1960" i="5"/>
  <c r="F1960" i="5"/>
  <c r="F1987" i="5"/>
  <c r="I1987" i="5"/>
  <c r="H1987" i="5"/>
  <c r="J2028" i="5"/>
  <c r="I2028" i="5"/>
  <c r="X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X1823" i="5"/>
  <c r="I1823" i="5"/>
  <c r="S1829" i="5"/>
  <c r="F1843" i="5"/>
  <c r="AB1854" i="5"/>
  <c r="F1854" i="5"/>
  <c r="I1880" i="5"/>
  <c r="R1880" i="5"/>
  <c r="J1880" i="5"/>
  <c r="J1896" i="5"/>
  <c r="H1900" i="5"/>
  <c r="R1911" i="5"/>
  <c r="I1911" i="5"/>
  <c r="H1920" i="5"/>
  <c r="F1920" i="5"/>
  <c r="X1920" i="5"/>
  <c r="R1920" i="5"/>
  <c r="J1920" i="5"/>
  <c r="I1928" i="5"/>
  <c r="H1928" i="5"/>
  <c r="F1928" i="5"/>
  <c r="R1928" i="5"/>
  <c r="I1963" i="5"/>
  <c r="H1963" i="5"/>
  <c r="F1963" i="5"/>
  <c r="X1968" i="5"/>
  <c r="R1968" i="5"/>
  <c r="J1968" i="5"/>
  <c r="I1968" i="5"/>
  <c r="H1968" i="5"/>
  <c r="AB1971" i="5"/>
  <c r="I2032" i="5"/>
  <c r="F2032" i="5"/>
  <c r="R2032" i="5"/>
  <c r="J2032" i="5"/>
  <c r="H2032" i="5"/>
  <c r="X2040"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X1908"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X2004" i="5"/>
  <c r="J2004" i="5"/>
  <c r="F2019" i="5"/>
  <c r="H2020" i="5"/>
  <c r="J2020" i="5"/>
  <c r="AB2042" i="5"/>
  <c r="I2047" i="5"/>
  <c r="R2086" i="5"/>
  <c r="X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X2160"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X2124" i="5"/>
  <c r="S2152" i="5"/>
  <c r="AB2152" i="5"/>
  <c r="R2161" i="5"/>
  <c r="I2161" i="5"/>
  <c r="H2161" i="5"/>
  <c r="AB2203" i="5"/>
  <c r="S2227" i="5"/>
  <c r="H2259" i="5"/>
  <c r="F2259" i="5"/>
  <c r="AB2271" i="5"/>
  <c r="S2271" i="5"/>
  <c r="AB2278" i="5"/>
  <c r="S2278" i="5"/>
  <c r="X2304"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X2220"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F45" i="5"/>
  <c r="J45" i="5"/>
  <c r="AB45" i="5"/>
  <c r="I47" i="5"/>
  <c r="F48" i="5"/>
  <c r="F49" i="5"/>
  <c r="J49" i="5"/>
  <c r="AB49" i="5"/>
  <c r="I51" i="5"/>
  <c r="F52" i="5"/>
  <c r="F53" i="5"/>
  <c r="J53" i="5"/>
  <c r="AB53" i="5"/>
  <c r="I55" i="5"/>
  <c r="F56" i="5"/>
  <c r="F57" i="5"/>
  <c r="J57" i="5"/>
  <c r="AB57" i="5"/>
  <c r="I59" i="5"/>
  <c r="F60" i="5"/>
  <c r="F61" i="5"/>
  <c r="J61" i="5"/>
  <c r="AB61" i="5"/>
  <c r="I63" i="5"/>
  <c r="F64" i="5"/>
  <c r="F65" i="5"/>
  <c r="J65" i="5"/>
  <c r="AB65" i="5"/>
  <c r="I67" i="5"/>
  <c r="F68" i="5"/>
  <c r="F69" i="5"/>
  <c r="J69" i="5"/>
  <c r="AB69" i="5"/>
  <c r="I71" i="5"/>
  <c r="F72" i="5"/>
  <c r="F73" i="5"/>
  <c r="J73" i="5"/>
  <c r="AB73" i="5"/>
  <c r="I75" i="5"/>
  <c r="F76" i="5"/>
  <c r="F77" i="5"/>
  <c r="J77" i="5"/>
  <c r="AB77" i="5"/>
  <c r="I79" i="5"/>
  <c r="F80" i="5"/>
  <c r="F81" i="5"/>
  <c r="J81" i="5"/>
  <c r="AB81" i="5"/>
  <c r="I83" i="5"/>
  <c r="F84" i="5"/>
  <c r="F85" i="5"/>
  <c r="J85" i="5"/>
  <c r="AB85" i="5"/>
  <c r="I87"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X156"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46" i="5"/>
  <c r="AB50" i="5"/>
  <c r="AB54" i="5"/>
  <c r="AB58" i="5"/>
  <c r="AB62" i="5"/>
  <c r="AB66"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X273" i="5"/>
  <c r="R273" i="5"/>
  <c r="J273" i="5"/>
  <c r="I273" i="5"/>
  <c r="R322" i="5"/>
  <c r="H322" i="5"/>
  <c r="J322" i="5"/>
  <c r="I322" i="5"/>
  <c r="F322" i="5"/>
  <c r="AB359" i="5"/>
  <c r="X370"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X350" i="5"/>
  <c r="R350" i="5"/>
  <c r="J350" i="5"/>
  <c r="H350" i="5"/>
  <c r="I350" i="5"/>
  <c r="F350" i="5"/>
  <c r="AB357" i="5"/>
  <c r="H113" i="5"/>
  <c r="F117" i="5"/>
  <c r="R117" i="5"/>
  <c r="J117"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X221" i="5"/>
  <c r="R221" i="5"/>
  <c r="J221" i="5"/>
  <c r="I221" i="5"/>
  <c r="AB223" i="5"/>
  <c r="H245" i="5"/>
  <c r="F245" i="5"/>
  <c r="R245" i="5"/>
  <c r="J245" i="5"/>
  <c r="I245" i="5"/>
  <c r="H277" i="5"/>
  <c r="F277" i="5"/>
  <c r="R277" i="5"/>
  <c r="J277" i="5"/>
  <c r="I277" i="5"/>
  <c r="H293" i="5"/>
  <c r="F293" i="5"/>
  <c r="R293" i="5"/>
  <c r="J293" i="5"/>
  <c r="I293" i="5"/>
  <c r="R306" i="5"/>
  <c r="H306" i="5"/>
  <c r="J306" i="5"/>
  <c r="I306" i="5"/>
  <c r="F306" i="5"/>
  <c r="X306" i="5"/>
  <c r="AB407" i="5"/>
  <c r="AB108" i="5"/>
  <c r="J120" i="5"/>
  <c r="I120" i="5"/>
  <c r="H120" i="5"/>
  <c r="AB140" i="5"/>
  <c r="H145" i="5"/>
  <c r="F149" i="5"/>
  <c r="R149" i="5"/>
  <c r="J149" i="5"/>
  <c r="AB47" i="5"/>
  <c r="AB51" i="5"/>
  <c r="AB55" i="5"/>
  <c r="AB59" i="5"/>
  <c r="AB63" i="5"/>
  <c r="AB67" i="5"/>
  <c r="AB71" i="5"/>
  <c r="AB75" i="5"/>
  <c r="AB79" i="5"/>
  <c r="AB83" i="5"/>
  <c r="AB87" i="5"/>
  <c r="AB91" i="5"/>
  <c r="AB95" i="5"/>
  <c r="AB99" i="5"/>
  <c r="AB100" i="5"/>
  <c r="H105" i="5"/>
  <c r="X108"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J47" i="5"/>
  <c r="H47" i="5"/>
  <c r="F47" i="5"/>
  <c r="J48" i="5"/>
  <c r="H48" i="5"/>
  <c r="AB52" i="5"/>
  <c r="J52" i="5"/>
  <c r="H52" i="5"/>
  <c r="AB56" i="5"/>
  <c r="J56" i="5"/>
  <c r="H56" i="5"/>
  <c r="AB60" i="5"/>
  <c r="AB64" i="5"/>
  <c r="AB68" i="5"/>
  <c r="AB72" i="5"/>
  <c r="J75" i="5"/>
  <c r="H75" i="5"/>
  <c r="F75" i="5"/>
  <c r="J76" i="5"/>
  <c r="H76" i="5"/>
  <c r="AB80" i="5"/>
  <c r="J83" i="5"/>
  <c r="H83" i="5"/>
  <c r="F83" i="5"/>
  <c r="J84" i="5"/>
  <c r="H84" i="5"/>
  <c r="AB88" i="5"/>
  <c r="J91" i="5"/>
  <c r="H91" i="5"/>
  <c r="F91" i="5"/>
  <c r="J92" i="5"/>
  <c r="H92" i="5"/>
  <c r="J95" i="5"/>
  <c r="H95" i="5"/>
  <c r="F95" i="5"/>
  <c r="J96" i="5"/>
  <c r="H96" i="5"/>
  <c r="AB112" i="5"/>
  <c r="R116" i="5"/>
  <c r="AB122" i="5"/>
  <c r="AB144" i="5"/>
  <c r="R148" i="5"/>
  <c r="H149"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X351" i="5"/>
  <c r="J351" i="5"/>
  <c r="R351" i="5"/>
  <c r="I351" i="5"/>
  <c r="H351" i="5"/>
  <c r="F351" i="5"/>
  <c r="AB360" i="5"/>
  <c r="I469" i="5"/>
  <c r="H469" i="5"/>
  <c r="F469" i="5"/>
  <c r="X469" i="5"/>
  <c r="R469" i="5"/>
  <c r="J469" i="5"/>
  <c r="I493" i="5"/>
  <c r="H493" i="5"/>
  <c r="R493" i="5"/>
  <c r="J493" i="5"/>
  <c r="F493" i="5"/>
  <c r="AB48" i="5"/>
  <c r="J51" i="5"/>
  <c r="H51" i="5"/>
  <c r="F51" i="5"/>
  <c r="J55" i="5"/>
  <c r="H55" i="5"/>
  <c r="F55" i="5"/>
  <c r="J59" i="5"/>
  <c r="H59" i="5"/>
  <c r="F59" i="5"/>
  <c r="J60" i="5"/>
  <c r="H60" i="5"/>
  <c r="J63" i="5"/>
  <c r="H63" i="5"/>
  <c r="F63" i="5"/>
  <c r="J64" i="5"/>
  <c r="H64" i="5"/>
  <c r="J67" i="5"/>
  <c r="H67" i="5"/>
  <c r="F67" i="5"/>
  <c r="J68" i="5"/>
  <c r="H68" i="5"/>
  <c r="J71" i="5"/>
  <c r="H71" i="5"/>
  <c r="F71" i="5"/>
  <c r="J72" i="5"/>
  <c r="H72" i="5"/>
  <c r="AB76" i="5"/>
  <c r="J79" i="5"/>
  <c r="H79" i="5"/>
  <c r="F79" i="5"/>
  <c r="J80" i="5"/>
  <c r="H80" i="5"/>
  <c r="AB84" i="5"/>
  <c r="J87" i="5"/>
  <c r="H87" i="5"/>
  <c r="F87" i="5"/>
  <c r="J88" i="5"/>
  <c r="H88" i="5"/>
  <c r="AB92" i="5"/>
  <c r="AB96" i="5"/>
  <c r="H117" i="5"/>
  <c r="F121" i="5"/>
  <c r="R121" i="5"/>
  <c r="J121" i="5"/>
  <c r="J124" i="5"/>
  <c r="I124" i="5"/>
  <c r="H124" i="5"/>
  <c r="X51" i="5"/>
  <c r="X63" i="5"/>
  <c r="R101" i="5"/>
  <c r="J101" i="5"/>
  <c r="AB102" i="5"/>
  <c r="J104" i="5"/>
  <c r="I104" i="5"/>
  <c r="H104" i="5"/>
  <c r="AB111" i="5"/>
  <c r="I117" i="5"/>
  <c r="F120" i="5"/>
  <c r="AB124" i="5"/>
  <c r="R128" i="5"/>
  <c r="H129" i="5"/>
  <c r="X132"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X342" i="5"/>
  <c r="R342" i="5"/>
  <c r="J342" i="5"/>
  <c r="H342" i="5"/>
  <c r="X343" i="5"/>
  <c r="J343" i="5"/>
  <c r="AB349" i="5"/>
  <c r="I367" i="5"/>
  <c r="AB372" i="5"/>
  <c r="J375" i="5"/>
  <c r="H379" i="5"/>
  <c r="AB381" i="5"/>
  <c r="AB384" i="5"/>
  <c r="R470" i="5"/>
  <c r="J470" i="5"/>
  <c r="I470" i="5"/>
  <c r="H470" i="5"/>
  <c r="F470" i="5"/>
  <c r="R498" i="5"/>
  <c r="J498" i="5"/>
  <c r="I498" i="5"/>
  <c r="H498" i="5"/>
  <c r="F498" i="5"/>
  <c r="X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7" i="5"/>
  <c r="X518" i="5"/>
  <c r="F539" i="5"/>
  <c r="R546" i="5"/>
  <c r="J546" i="5"/>
  <c r="AB552" i="5"/>
  <c r="AB571" i="5"/>
  <c r="AB581" i="5"/>
  <c r="AB584" i="5"/>
  <c r="AB595" i="5"/>
  <c r="AB596" i="5"/>
  <c r="H705" i="5"/>
  <c r="R705" i="5"/>
  <c r="J705" i="5"/>
  <c r="I705" i="5"/>
  <c r="F705" i="5"/>
  <c r="AB477" i="5"/>
  <c r="AB482" i="5"/>
  <c r="I483" i="5"/>
  <c r="AB493" i="5"/>
  <c r="AB498" i="5"/>
  <c r="X499" i="5"/>
  <c r="I499" i="5"/>
  <c r="AB509" i="5"/>
  <c r="F513" i="5"/>
  <c r="AB514" i="5"/>
  <c r="I515" i="5"/>
  <c r="F518" i="5"/>
  <c r="AB525" i="5"/>
  <c r="F529" i="5"/>
  <c r="AB530" i="5"/>
  <c r="I531" i="5"/>
  <c r="F534" i="5"/>
  <c r="AB541" i="5"/>
  <c r="F545" i="5"/>
  <c r="J549" i="5"/>
  <c r="I549" i="5"/>
  <c r="H549" i="5"/>
  <c r="F554" i="5"/>
  <c r="AB557" i="5"/>
  <c r="R558" i="5"/>
  <c r="J558" i="5"/>
  <c r="J565" i="5"/>
  <c r="I565" i="5"/>
  <c r="H565" i="5"/>
  <c r="X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X479" i="5"/>
  <c r="I479" i="5"/>
  <c r="J481" i="5"/>
  <c r="AB483" i="5"/>
  <c r="AB489" i="5"/>
  <c r="AB494" i="5"/>
  <c r="J497" i="5"/>
  <c r="AB499" i="5"/>
  <c r="AB505" i="5"/>
  <c r="AB510" i="5"/>
  <c r="I511" i="5"/>
  <c r="J513" i="5"/>
  <c r="AB515" i="5"/>
  <c r="AB521" i="5"/>
  <c r="AB526" i="5"/>
  <c r="X527"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X491" i="5"/>
  <c r="I491" i="5"/>
  <c r="F494" i="5"/>
  <c r="AB495" i="5"/>
  <c r="AB501" i="5"/>
  <c r="AB506" i="5"/>
  <c r="X507" i="5"/>
  <c r="I507" i="5"/>
  <c r="F510" i="5"/>
  <c r="AB511" i="5"/>
  <c r="AB517" i="5"/>
  <c r="AB522" i="5"/>
  <c r="F526" i="5"/>
  <c r="AB527" i="5"/>
  <c r="AB533" i="5"/>
  <c r="AB538" i="5"/>
  <c r="X539" i="5"/>
  <c r="I539" i="5"/>
  <c r="F542" i="5"/>
  <c r="AB543" i="5"/>
  <c r="AB548" i="5"/>
  <c r="F549" i="5"/>
  <c r="H558" i="5"/>
  <c r="AB575" i="5"/>
  <c r="J581" i="5"/>
  <c r="I581" i="5"/>
  <c r="H581" i="5"/>
  <c r="X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H688" i="5"/>
  <c r="AB690" i="5"/>
  <c r="F700" i="5"/>
  <c r="I700" i="5"/>
  <c r="I703" i="5"/>
  <c r="H704" i="5"/>
  <c r="J706" i="5"/>
  <c r="I706" i="5"/>
  <c r="F706" i="5"/>
  <c r="X706" i="5"/>
  <c r="AB710" i="5"/>
  <c r="S714" i="5"/>
  <c r="H718" i="5"/>
  <c r="X721" i="5"/>
  <c r="J722" i="5"/>
  <c r="I722" i="5"/>
  <c r="F722" i="5"/>
  <c r="X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X609" i="5"/>
  <c r="I611" i="5"/>
  <c r="I615" i="5"/>
  <c r="X617" i="5"/>
  <c r="I619" i="5"/>
  <c r="I623" i="5"/>
  <c r="X625" i="5"/>
  <c r="I627" i="5"/>
  <c r="I635" i="5"/>
  <c r="I651" i="5"/>
  <c r="I655" i="5"/>
  <c r="I659" i="5"/>
  <c r="AB680" i="5"/>
  <c r="S682" i="5"/>
  <c r="AB685" i="5"/>
  <c r="J687" i="5"/>
  <c r="J688" i="5"/>
  <c r="F690" i="5"/>
  <c r="S692" i="5"/>
  <c r="AB696" i="5"/>
  <c r="S698" i="5"/>
  <c r="AB701" i="5"/>
  <c r="J703" i="5"/>
  <c r="J704" i="5"/>
  <c r="X707" i="5"/>
  <c r="F708" i="5"/>
  <c r="J708" i="5"/>
  <c r="I708" i="5"/>
  <c r="AB712" i="5"/>
  <c r="H720" i="5"/>
  <c r="F721" i="5"/>
  <c r="F724" i="5"/>
  <c r="J724" i="5"/>
  <c r="I724" i="5"/>
  <c r="AB728" i="5"/>
  <c r="H736" i="5"/>
  <c r="X739" i="5"/>
  <c r="F740" i="5"/>
  <c r="X740" i="5"/>
  <c r="J740" i="5"/>
  <c r="I740" i="5"/>
  <c r="AB744" i="5"/>
  <c r="S748" i="5"/>
  <c r="J758" i="5"/>
  <c r="I758" i="5"/>
  <c r="H758" i="5"/>
  <c r="F758" i="5"/>
  <c r="AB768" i="5"/>
  <c r="S768" i="5"/>
  <c r="S774" i="5"/>
  <c r="AB774" i="5"/>
  <c r="AB784" i="5"/>
  <c r="S784" i="5"/>
  <c r="S790" i="5"/>
  <c r="AB790" i="5"/>
  <c r="R802" i="5"/>
  <c r="J802" i="5"/>
  <c r="I802" i="5"/>
  <c r="H802" i="5"/>
  <c r="F802" i="5"/>
  <c r="X802" i="5"/>
  <c r="J826" i="5"/>
  <c r="I826" i="5"/>
  <c r="X826" i="5"/>
  <c r="R826" i="5"/>
  <c r="H826" i="5"/>
  <c r="F826" i="5"/>
  <c r="J655" i="5"/>
  <c r="J659" i="5"/>
  <c r="S660" i="5"/>
  <c r="J663" i="5"/>
  <c r="S664" i="5"/>
  <c r="J667" i="5"/>
  <c r="S668" i="5"/>
  <c r="S672" i="5"/>
  <c r="J675" i="5"/>
  <c r="S676" i="5"/>
  <c r="F680" i="5"/>
  <c r="X680" i="5"/>
  <c r="I680" i="5"/>
  <c r="J682" i="5"/>
  <c r="I682" i="5"/>
  <c r="AB686" i="5"/>
  <c r="F696" i="5"/>
  <c r="X696" i="5"/>
  <c r="I696" i="5"/>
  <c r="J698" i="5"/>
  <c r="I698" i="5"/>
  <c r="X698" i="5"/>
  <c r="AB702" i="5"/>
  <c r="F707" i="5"/>
  <c r="J710" i="5"/>
  <c r="I710" i="5"/>
  <c r="F710" i="5"/>
  <c r="H713" i="5"/>
  <c r="R713" i="5"/>
  <c r="AB714" i="5"/>
  <c r="R715" i="5"/>
  <c r="H715" i="5"/>
  <c r="F723" i="5"/>
  <c r="J726" i="5"/>
  <c r="I726" i="5"/>
  <c r="F726" i="5"/>
  <c r="AB730" i="5"/>
  <c r="R731" i="5"/>
  <c r="H731" i="5"/>
  <c r="F739" i="5"/>
  <c r="J742" i="5"/>
  <c r="I742" i="5"/>
  <c r="F742" i="5"/>
  <c r="X742" i="5"/>
  <c r="AB746" i="5"/>
  <c r="R747" i="5"/>
  <c r="H747" i="5"/>
  <c r="H768" i="5"/>
  <c r="F768" i="5"/>
  <c r="J768" i="5"/>
  <c r="I768" i="5"/>
  <c r="H784" i="5"/>
  <c r="F784" i="5"/>
  <c r="X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X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X713" i="5"/>
  <c r="J714" i="5"/>
  <c r="I714" i="5"/>
  <c r="F714" i="5"/>
  <c r="X714" i="5"/>
  <c r="AB718" i="5"/>
  <c r="S722" i="5"/>
  <c r="R724" i="5"/>
  <c r="H726" i="5"/>
  <c r="J730" i="5"/>
  <c r="I730" i="5"/>
  <c r="F730" i="5"/>
  <c r="X730" i="5"/>
  <c r="H733" i="5"/>
  <c r="R733" i="5"/>
  <c r="AB734" i="5"/>
  <c r="R735" i="5"/>
  <c r="H735"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X687" i="5"/>
  <c r="AB688" i="5"/>
  <c r="S690" i="5"/>
  <c r="H691" i="5"/>
  <c r="AB693" i="5"/>
  <c r="J696" i="5"/>
  <c r="F698" i="5"/>
  <c r="S700" i="5"/>
  <c r="AB704" i="5"/>
  <c r="S708" i="5"/>
  <c r="R710" i="5"/>
  <c r="H712" i="5"/>
  <c r="F713" i="5"/>
  <c r="AB720" i="5"/>
  <c r="S724" i="5"/>
  <c r="J725" i="5"/>
  <c r="R726" i="5"/>
  <c r="I727" i="5"/>
  <c r="H728" i="5"/>
  <c r="F729" i="5"/>
  <c r="X731" i="5"/>
  <c r="F732" i="5"/>
  <c r="J732" i="5"/>
  <c r="I732" i="5"/>
  <c r="AB736" i="5"/>
  <c r="S740" i="5"/>
  <c r="J741" i="5"/>
  <c r="R742" i="5"/>
  <c r="I743" i="5"/>
  <c r="H744" i="5"/>
  <c r="X747" i="5"/>
  <c r="AB750" i="5"/>
  <c r="AB760" i="5"/>
  <c r="S760" i="5"/>
  <c r="S766" i="5"/>
  <c r="AB766" i="5"/>
  <c r="AB776" i="5"/>
  <c r="S776" i="5"/>
  <c r="S782" i="5"/>
  <c r="AB782" i="5"/>
  <c r="AB792" i="5"/>
  <c r="S792" i="5"/>
  <c r="AB796" i="5"/>
  <c r="S796" i="5"/>
  <c r="H800" i="5"/>
  <c r="F800" i="5"/>
  <c r="X800" i="5"/>
  <c r="J800" i="5"/>
  <c r="I800" i="5"/>
  <c r="J597" i="5"/>
  <c r="J605" i="5"/>
  <c r="J609" i="5"/>
  <c r="J613" i="5"/>
  <c r="J617" i="5"/>
  <c r="J621" i="5"/>
  <c r="J625" i="5"/>
  <c r="J629" i="5"/>
  <c r="R680" i="5"/>
  <c r="F687" i="5"/>
  <c r="F688" i="5"/>
  <c r="X688" i="5"/>
  <c r="I688" i="5"/>
  <c r="J690" i="5"/>
  <c r="I690" i="5"/>
  <c r="F703" i="5"/>
  <c r="F704" i="5"/>
  <c r="X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X750" i="5"/>
  <c r="H760" i="5"/>
  <c r="F760" i="5"/>
  <c r="J760" i="5"/>
  <c r="I760" i="5"/>
  <c r="H776" i="5"/>
  <c r="F776" i="5"/>
  <c r="X776" i="5"/>
  <c r="J776" i="5"/>
  <c r="I776" i="5"/>
  <c r="H792" i="5"/>
  <c r="F792" i="5"/>
  <c r="X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X888" i="5"/>
  <c r="R888" i="5"/>
  <c r="H888" i="5"/>
  <c r="J980" i="5"/>
  <c r="I980" i="5"/>
  <c r="H980" i="5"/>
  <c r="X980" i="5"/>
  <c r="F980" i="5"/>
  <c r="R980" i="5"/>
  <c r="J1052" i="5"/>
  <c r="I1052" i="5"/>
  <c r="H1052" i="5"/>
  <c r="X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X898" i="5"/>
  <c r="R898" i="5"/>
  <c r="I898" i="5"/>
  <c r="F898" i="5"/>
  <c r="H898" i="5"/>
  <c r="I908" i="5"/>
  <c r="J908" i="5"/>
  <c r="H908" i="5"/>
  <c r="F908" i="5"/>
  <c r="R908" i="5"/>
  <c r="AB923" i="5"/>
  <c r="S928" i="5"/>
  <c r="AB952" i="5"/>
  <c r="S952" i="5"/>
  <c r="R993" i="5"/>
  <c r="J993" i="5"/>
  <c r="I993" i="5"/>
  <c r="H993" i="5"/>
  <c r="F993" i="5"/>
  <c r="AB1044" i="5"/>
  <c r="S1044" i="5"/>
  <c r="J818" i="5"/>
  <c r="X818" i="5"/>
  <c r="AB883" i="5"/>
  <c r="AB891" i="5"/>
  <c r="R905" i="5"/>
  <c r="I905" i="5"/>
  <c r="H905" i="5"/>
  <c r="I920" i="5"/>
  <c r="F920" i="5"/>
  <c r="R920" i="5"/>
  <c r="H920" i="5"/>
  <c r="I928" i="5"/>
  <c r="R928" i="5"/>
  <c r="J928" i="5"/>
  <c r="H928"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X855" i="5"/>
  <c r="R855" i="5"/>
  <c r="F855" i="5"/>
  <c r="I855" i="5"/>
  <c r="R859" i="5"/>
  <c r="I859" i="5"/>
  <c r="H859" i="5"/>
  <c r="F859" i="5"/>
  <c r="R863" i="5"/>
  <c r="J863" i="5"/>
  <c r="I863" i="5"/>
  <c r="F863" i="5"/>
  <c r="AB895" i="5"/>
  <c r="S896" i="5"/>
  <c r="R903" i="5"/>
  <c r="H903" i="5"/>
  <c r="F903" i="5"/>
  <c r="I903" i="5"/>
  <c r="F905" i="5"/>
  <c r="AB911" i="5"/>
  <c r="J920" i="5"/>
  <c r="X923" i="5"/>
  <c r="R923" i="5"/>
  <c r="J923" i="5"/>
  <c r="I923" i="5"/>
  <c r="H923" i="5"/>
  <c r="F923" i="5"/>
  <c r="F928" i="5"/>
  <c r="I936" i="5"/>
  <c r="F936" i="5"/>
  <c r="R936" i="5"/>
  <c r="J936" i="5"/>
  <c r="H936" i="5"/>
  <c r="I944" i="5"/>
  <c r="R944" i="5"/>
  <c r="J944" i="5"/>
  <c r="F944" i="5"/>
  <c r="R961" i="5"/>
  <c r="J961" i="5"/>
  <c r="I961" i="5"/>
  <c r="H961" i="5"/>
  <c r="F961" i="5"/>
  <c r="AB969" i="5"/>
  <c r="J992" i="5"/>
  <c r="I992" i="5"/>
  <c r="H992" i="5"/>
  <c r="X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X879"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X924" i="5"/>
  <c r="J924" i="5"/>
  <c r="H924" i="5"/>
  <c r="F924" i="5"/>
  <c r="R924" i="5"/>
  <c r="I960" i="5"/>
  <c r="H960" i="5"/>
  <c r="X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X809" i="5"/>
  <c r="AB815" i="5"/>
  <c r="I818" i="5"/>
  <c r="F824" i="5"/>
  <c r="R824" i="5"/>
  <c r="I824" i="5"/>
  <c r="I837" i="5"/>
  <c r="H837" i="5"/>
  <c r="X837" i="5"/>
  <c r="R837" i="5"/>
  <c r="I845" i="5"/>
  <c r="H845" i="5"/>
  <c r="R845" i="5"/>
  <c r="F856" i="5"/>
  <c r="I872" i="5"/>
  <c r="X872" i="5"/>
  <c r="R872" i="5"/>
  <c r="H872" i="5"/>
  <c r="J876" i="5"/>
  <c r="I892" i="5"/>
  <c r="H892" i="5"/>
  <c r="F892" i="5"/>
  <c r="R892" i="5"/>
  <c r="J904" i="5"/>
  <c r="R907" i="5"/>
  <c r="J907" i="5"/>
  <c r="I907" i="5"/>
  <c r="H907" i="5"/>
  <c r="F907" i="5"/>
  <c r="R919" i="5"/>
  <c r="H919" i="5"/>
  <c r="F919" i="5"/>
  <c r="I919" i="5"/>
  <c r="F921" i="5"/>
  <c r="R935" i="5"/>
  <c r="H935" i="5"/>
  <c r="J935" i="5"/>
  <c r="I935" i="5"/>
  <c r="F935" i="5"/>
  <c r="X962" i="5"/>
  <c r="R962" i="5"/>
  <c r="I962" i="5"/>
  <c r="J962" i="5"/>
  <c r="H962" i="5"/>
  <c r="F962" i="5"/>
  <c r="J1100" i="5"/>
  <c r="I1100" i="5"/>
  <c r="H1100" i="5"/>
  <c r="F1100" i="5"/>
  <c r="R1100" i="5"/>
  <c r="I864" i="5"/>
  <c r="X864" i="5"/>
  <c r="I880" i="5"/>
  <c r="X880" i="5"/>
  <c r="I896" i="5"/>
  <c r="X896" i="5"/>
  <c r="I912" i="5"/>
  <c r="AB933" i="5"/>
  <c r="X950" i="5"/>
  <c r="R950" i="5"/>
  <c r="I950" i="5"/>
  <c r="F958" i="5"/>
  <c r="R974" i="5"/>
  <c r="I974" i="5"/>
  <c r="AB996" i="5"/>
  <c r="AB1124" i="5"/>
  <c r="S1124" i="5"/>
  <c r="AB1152" i="5"/>
  <c r="AB1354" i="5"/>
  <c r="S1354" i="5"/>
  <c r="H884" i="5"/>
  <c r="H900" i="5"/>
  <c r="H916" i="5"/>
  <c r="H932" i="5"/>
  <c r="F933" i="5"/>
  <c r="R937" i="5"/>
  <c r="I937" i="5"/>
  <c r="X939" i="5"/>
  <c r="R939" i="5"/>
  <c r="J939" i="5"/>
  <c r="I940" i="5"/>
  <c r="X940" i="5"/>
  <c r="J940" i="5"/>
  <c r="F947" i="5"/>
  <c r="F954" i="5"/>
  <c r="R985" i="5"/>
  <c r="J985" i="5"/>
  <c r="I985" i="5"/>
  <c r="R997" i="5"/>
  <c r="J997" i="5"/>
  <c r="I997" i="5"/>
  <c r="H997" i="5"/>
  <c r="F997" i="5"/>
  <c r="AB1003" i="5"/>
  <c r="AB1012" i="5"/>
  <c r="AB1019" i="5"/>
  <c r="R1025" i="5"/>
  <c r="J1025" i="5"/>
  <c r="I1025" i="5"/>
  <c r="F1025" i="5"/>
  <c r="X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X1162" i="5"/>
  <c r="R1162" i="5"/>
  <c r="AB1182" i="5"/>
  <c r="S1182" i="5"/>
  <c r="R861" i="5"/>
  <c r="I861" i="5"/>
  <c r="R877" i="5"/>
  <c r="I877" i="5"/>
  <c r="R893" i="5"/>
  <c r="I893" i="5"/>
  <c r="H896" i="5"/>
  <c r="R909" i="5"/>
  <c r="I909" i="5"/>
  <c r="H912" i="5"/>
  <c r="R925" i="5"/>
  <c r="I925" i="5"/>
  <c r="R938" i="5"/>
  <c r="I938" i="5"/>
  <c r="X942"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X1024" i="5"/>
  <c r="AB1187" i="5"/>
  <c r="J1211" i="5"/>
  <c r="I1211" i="5"/>
  <c r="R1211" i="5"/>
  <c r="H1211" i="5"/>
  <c r="X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X1001" i="5"/>
  <c r="S1012" i="5"/>
  <c r="J1120" i="5"/>
  <c r="I1120" i="5"/>
  <c r="H1120" i="5"/>
  <c r="R1120" i="5"/>
  <c r="F1120" i="5"/>
  <c r="R1134" i="5"/>
  <c r="J1134" i="5"/>
  <c r="I1134" i="5"/>
  <c r="F1134" i="5"/>
  <c r="H1134" i="5"/>
  <c r="J1171" i="5"/>
  <c r="I1171" i="5"/>
  <c r="R1171" i="5"/>
  <c r="H1171" i="5"/>
  <c r="F1171" i="5"/>
  <c r="X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I916" i="5"/>
  <c r="X916" i="5"/>
  <c r="I932" i="5"/>
  <c r="X932" i="5"/>
  <c r="S944" i="5"/>
  <c r="I952" i="5"/>
  <c r="H952" i="5"/>
  <c r="X952" i="5"/>
  <c r="R953" i="5"/>
  <c r="J953" i="5"/>
  <c r="I953" i="5"/>
  <c r="R954" i="5"/>
  <c r="I954" i="5"/>
  <c r="J954" i="5"/>
  <c r="J1000" i="5"/>
  <c r="I1000" i="5"/>
  <c r="H1000" i="5"/>
  <c r="X1000" i="5"/>
  <c r="R1000" i="5"/>
  <c r="J1012" i="5"/>
  <c r="I1012" i="5"/>
  <c r="H1012" i="5"/>
  <c r="X1012" i="5"/>
  <c r="F1012" i="5"/>
  <c r="AB1035" i="5"/>
  <c r="J1040" i="5"/>
  <c r="I1040" i="5"/>
  <c r="H1040" i="5"/>
  <c r="R1040" i="5"/>
  <c r="F1040" i="5"/>
  <c r="AB1051" i="5"/>
  <c r="J1056" i="5"/>
  <c r="I1056" i="5"/>
  <c r="H1056" i="5"/>
  <c r="R1056" i="5"/>
  <c r="F1056" i="5"/>
  <c r="AB1067" i="5"/>
  <c r="J1072" i="5"/>
  <c r="I1072" i="5"/>
  <c r="H1072" i="5"/>
  <c r="X1072" i="5"/>
  <c r="R1072" i="5"/>
  <c r="F1072" i="5"/>
  <c r="AB1083" i="5"/>
  <c r="J1088" i="5"/>
  <c r="I1088" i="5"/>
  <c r="H1088" i="5"/>
  <c r="R1088" i="5"/>
  <c r="F1088" i="5"/>
  <c r="AB1099" i="5"/>
  <c r="J1104" i="5"/>
  <c r="I1104" i="5"/>
  <c r="H1104" i="5"/>
  <c r="X1104" i="5"/>
  <c r="R1104" i="5"/>
  <c r="F1104" i="5"/>
  <c r="AB1115" i="5"/>
  <c r="AB1135" i="5"/>
  <c r="S1135" i="5"/>
  <c r="H1198" i="5"/>
  <c r="R1198" i="5"/>
  <c r="J1198" i="5"/>
  <c r="F1198" i="5"/>
  <c r="I1198" i="5"/>
  <c r="H1239" i="5"/>
  <c r="AB1257" i="5"/>
  <c r="S1417" i="5"/>
  <c r="AB1417" i="5"/>
  <c r="AB900" i="5"/>
  <c r="AB905" i="5"/>
  <c r="AB916" i="5"/>
  <c r="AB921" i="5"/>
  <c r="R933" i="5"/>
  <c r="I933" i="5"/>
  <c r="X934" i="5"/>
  <c r="R934" i="5"/>
  <c r="I934" i="5"/>
  <c r="J934" i="5"/>
  <c r="R947" i="5"/>
  <c r="AB956" i="5"/>
  <c r="S964" i="5"/>
  <c r="R965" i="5"/>
  <c r="J965" i="5"/>
  <c r="I965" i="5"/>
  <c r="F965" i="5"/>
  <c r="I968" i="5"/>
  <c r="H968" i="5"/>
  <c r="I972" i="5"/>
  <c r="H972" i="5"/>
  <c r="X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X1372" i="5"/>
  <c r="I1372" i="5"/>
  <c r="H1372" i="5"/>
  <c r="F1372" i="5"/>
  <c r="R1372" i="5"/>
  <c r="J1372" i="5"/>
  <c r="X1388"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X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X1267" i="5"/>
  <c r="R1275" i="5"/>
  <c r="J1275" i="5"/>
  <c r="I1275" i="5"/>
  <c r="F1275" i="5"/>
  <c r="X1275" i="5"/>
  <c r="R1279" i="5"/>
  <c r="J1279" i="5"/>
  <c r="I1279" i="5"/>
  <c r="F1279" i="5"/>
  <c r="R1283" i="5"/>
  <c r="J1283" i="5"/>
  <c r="I1283" i="5"/>
  <c r="F1283" i="5"/>
  <c r="X1283" i="5"/>
  <c r="R1287" i="5"/>
  <c r="J1287" i="5"/>
  <c r="I1287" i="5"/>
  <c r="F1287" i="5"/>
  <c r="R1295" i="5"/>
  <c r="J1295" i="5"/>
  <c r="I1295" i="5"/>
  <c r="F1295" i="5"/>
  <c r="R1299" i="5"/>
  <c r="J1299" i="5"/>
  <c r="I1299" i="5"/>
  <c r="F1299" i="5"/>
  <c r="R1311" i="5"/>
  <c r="J1311" i="5"/>
  <c r="I1311" i="5"/>
  <c r="F1311" i="5"/>
  <c r="R1315" i="5"/>
  <c r="J1315" i="5"/>
  <c r="I1315" i="5"/>
  <c r="F1315" i="5"/>
  <c r="X1315" i="5"/>
  <c r="R1323" i="5"/>
  <c r="J1323" i="5"/>
  <c r="I1323" i="5"/>
  <c r="F1323" i="5"/>
  <c r="X1323" i="5"/>
  <c r="R1327" i="5"/>
  <c r="J1327" i="5"/>
  <c r="I1327" i="5"/>
  <c r="F1327" i="5"/>
  <c r="R1331" i="5"/>
  <c r="J1331" i="5"/>
  <c r="I1331" i="5"/>
  <c r="F1331" i="5"/>
  <c r="X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X1148" i="5"/>
  <c r="R1208" i="5"/>
  <c r="J1208" i="5"/>
  <c r="I1208" i="5"/>
  <c r="H1208" i="5"/>
  <c r="F1208" i="5"/>
  <c r="AB1214" i="5"/>
  <c r="S1214" i="5"/>
  <c r="J1235" i="5"/>
  <c r="I1235" i="5"/>
  <c r="R1235" i="5"/>
  <c r="F1235" i="5"/>
  <c r="R1248" i="5"/>
  <c r="I1248" i="5"/>
  <c r="H1248" i="5"/>
  <c r="F1248" i="5"/>
  <c r="AB1250" i="5"/>
  <c r="S1250" i="5"/>
  <c r="J1251" i="5"/>
  <c r="I1251" i="5"/>
  <c r="H1251" i="5"/>
  <c r="F1251" i="5"/>
  <c r="X1251" i="5"/>
  <c r="J1344" i="5"/>
  <c r="I1350" i="5"/>
  <c r="H1350" i="5"/>
  <c r="R1350" i="5"/>
  <c r="J1350" i="5"/>
  <c r="R1619" i="5"/>
  <c r="J1619" i="5"/>
  <c r="I1619" i="5"/>
  <c r="H1619" i="5"/>
  <c r="F1619" i="5"/>
  <c r="X1619" i="5"/>
  <c r="J1044" i="5"/>
  <c r="I1044" i="5"/>
  <c r="H1044" i="5"/>
  <c r="X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X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X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X1468" i="5"/>
  <c r="R1468" i="5"/>
  <c r="AB1483" i="5"/>
  <c r="AB1488" i="5"/>
  <c r="F1502" i="5"/>
  <c r="R1502" i="5"/>
  <c r="H1502" i="5"/>
  <c r="X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X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X1356"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X1229" i="5"/>
  <c r="AB1229" i="5"/>
  <c r="S1237" i="5"/>
  <c r="J1240" i="5"/>
  <c r="AB1242" i="5"/>
  <c r="J1245" i="5"/>
  <c r="F1335" i="5"/>
  <c r="J1336" i="5"/>
  <c r="X1340"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X1508" i="5"/>
  <c r="F1508" i="5"/>
  <c r="AB1531" i="5"/>
  <c r="S1531" i="5"/>
  <c r="X1540" i="5"/>
  <c r="S1141" i="5"/>
  <c r="AB1166" i="5"/>
  <c r="F1185" i="5"/>
  <c r="AB1185" i="5"/>
  <c r="AB1198" i="5"/>
  <c r="F1217" i="5"/>
  <c r="AB1217" i="5"/>
  <c r="AB1230" i="5"/>
  <c r="F1249" i="5"/>
  <c r="AB1249" i="5"/>
  <c r="R1256" i="5"/>
  <c r="X1260" i="5"/>
  <c r="R1260" i="5"/>
  <c r="R1264" i="5"/>
  <c r="X1268" i="5"/>
  <c r="R1268" i="5"/>
  <c r="R1272" i="5"/>
  <c r="X1276" i="5"/>
  <c r="R1276" i="5"/>
  <c r="R1280" i="5"/>
  <c r="R1288" i="5"/>
  <c r="X1292" i="5"/>
  <c r="R1292" i="5"/>
  <c r="X1300" i="5"/>
  <c r="R1300" i="5"/>
  <c r="R1304" i="5"/>
  <c r="X1308" i="5"/>
  <c r="R1308" i="5"/>
  <c r="R1320" i="5"/>
  <c r="X1332" i="5"/>
  <c r="R1332" i="5"/>
  <c r="R1336" i="5"/>
  <c r="J1352" i="5"/>
  <c r="R1355" i="5"/>
  <c r="J1355" i="5"/>
  <c r="I1355" i="5"/>
  <c r="H1355" i="5"/>
  <c r="AB1356" i="5"/>
  <c r="S1360" i="5"/>
  <c r="R1362" i="5"/>
  <c r="AB1369" i="5"/>
  <c r="I1370" i="5"/>
  <c r="H1370" i="5"/>
  <c r="R1370" i="5"/>
  <c r="AB1378" i="5"/>
  <c r="R1379" i="5"/>
  <c r="J1379" i="5"/>
  <c r="X1379" i="5"/>
  <c r="S1388" i="5"/>
  <c r="F1392" i="5"/>
  <c r="I1394" i="5"/>
  <c r="H1394" i="5"/>
  <c r="F1394" i="5"/>
  <c r="S1425" i="5"/>
  <c r="AB1440" i="5"/>
  <c r="S1440" i="5"/>
  <c r="J1441" i="5"/>
  <c r="I1441" i="5"/>
  <c r="R1441" i="5"/>
  <c r="H1441" i="5"/>
  <c r="AB1451" i="5"/>
  <c r="S1451" i="5"/>
  <c r="J1452" i="5"/>
  <c r="H1452" i="5"/>
  <c r="R1452" i="5"/>
  <c r="X1452" i="5"/>
  <c r="F1452" i="5"/>
  <c r="R1480" i="5"/>
  <c r="J1480" i="5"/>
  <c r="H1480" i="5"/>
  <c r="I1480" i="5"/>
  <c r="F1480" i="5"/>
  <c r="R1492" i="5"/>
  <c r="J1492" i="5"/>
  <c r="H1492" i="5"/>
  <c r="X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X1548"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X1485"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X1348" i="5"/>
  <c r="I1348" i="5"/>
  <c r="AB1358" i="5"/>
  <c r="AB1363" i="5"/>
  <c r="X1364" i="5"/>
  <c r="I1364" i="5"/>
  <c r="AB1374" i="5"/>
  <c r="AB1379" i="5"/>
  <c r="AB1390" i="5"/>
  <c r="AB1395" i="5"/>
  <c r="X1396"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X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X1422"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X1647" i="5"/>
  <c r="R1647" i="5"/>
  <c r="J1647" i="5"/>
  <c r="I1647" i="5"/>
  <c r="H1647" i="5"/>
  <c r="F1647" i="5"/>
  <c r="AB1665" i="5"/>
  <c r="S1665" i="5"/>
  <c r="AB1673" i="5"/>
  <c r="S1673" i="5"/>
  <c r="X1750"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X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X1491" i="5"/>
  <c r="F1494" i="5"/>
  <c r="R1494" i="5"/>
  <c r="AB1495" i="5"/>
  <c r="AB1500" i="5"/>
  <c r="S1501" i="5"/>
  <c r="AB1501" i="5"/>
  <c r="S1507" i="5"/>
  <c r="J1510" i="5"/>
  <c r="I1523" i="5"/>
  <c r="H1523" i="5"/>
  <c r="F1523" i="5"/>
  <c r="X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X1691"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X1740" i="5"/>
  <c r="S1743" i="5"/>
  <c r="AB1743" i="5"/>
  <c r="H1748" i="5"/>
  <c r="AB1909" i="5"/>
  <c r="S1909" i="5"/>
  <c r="AB1546" i="5"/>
  <c r="J1552" i="5"/>
  <c r="X1556" i="5"/>
  <c r="R1556" i="5"/>
  <c r="J1556" i="5"/>
  <c r="R1560" i="5"/>
  <c r="J1560" i="5"/>
  <c r="X1564" i="5"/>
  <c r="R1564" i="5"/>
  <c r="J1564" i="5"/>
  <c r="R1568" i="5"/>
  <c r="J1568" i="5"/>
  <c r="R1572" i="5"/>
  <c r="J1572" i="5"/>
  <c r="R1576" i="5"/>
  <c r="X1580" i="5"/>
  <c r="R1580" i="5"/>
  <c r="J1580" i="5"/>
  <c r="R1584" i="5"/>
  <c r="J1584" i="5"/>
  <c r="X1588" i="5"/>
  <c r="R1588" i="5"/>
  <c r="J1588" i="5"/>
  <c r="R1596" i="5"/>
  <c r="J1596" i="5"/>
  <c r="R1600" i="5"/>
  <c r="J1600" i="5"/>
  <c r="X1604" i="5"/>
  <c r="R1604" i="5"/>
  <c r="J1604" i="5"/>
  <c r="X1612" i="5"/>
  <c r="R1612" i="5"/>
  <c r="J1612" i="5"/>
  <c r="R1616" i="5"/>
  <c r="J1616" i="5"/>
  <c r="X1620"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X1703"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X1764" i="5"/>
  <c r="F1777" i="5"/>
  <c r="R1777" i="5"/>
  <c r="J1777" i="5"/>
  <c r="I1777" i="5"/>
  <c r="F1781" i="5"/>
  <c r="R1781" i="5"/>
  <c r="J1781" i="5"/>
  <c r="I1781" i="5"/>
  <c r="F1789" i="5"/>
  <c r="X1789" i="5"/>
  <c r="R1789" i="5"/>
  <c r="J1789" i="5"/>
  <c r="I1789" i="5"/>
  <c r="F1793" i="5"/>
  <c r="R1793" i="5"/>
  <c r="J1793" i="5"/>
  <c r="I1793" i="5"/>
  <c r="F1797" i="5"/>
  <c r="R1797" i="5"/>
  <c r="J1797" i="5"/>
  <c r="I1797" i="5"/>
  <c r="F1801" i="5"/>
  <c r="X1801" i="5"/>
  <c r="R1801" i="5"/>
  <c r="J1801" i="5"/>
  <c r="I1801" i="5"/>
  <c r="F1805" i="5"/>
  <c r="R1805" i="5"/>
  <c r="J1805" i="5"/>
  <c r="I1805" i="5"/>
  <c r="AB1845" i="5"/>
  <c r="AB1849" i="5"/>
  <c r="AB1861" i="5"/>
  <c r="R1874" i="5"/>
  <c r="H1874" i="5"/>
  <c r="J1874" i="5"/>
  <c r="I1874" i="5"/>
  <c r="F1874" i="5"/>
  <c r="X1874" i="5"/>
  <c r="AB1930" i="5"/>
  <c r="AB2040" i="5"/>
  <c r="S2040" i="5"/>
  <c r="X2112"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X1826" i="5"/>
  <c r="R1826" i="5"/>
  <c r="J1826" i="5"/>
  <c r="I1826" i="5"/>
  <c r="H1826" i="5"/>
  <c r="J1827" i="5"/>
  <c r="I1827" i="5"/>
  <c r="H1827" i="5"/>
  <c r="F1827" i="5"/>
  <c r="X1870" i="5"/>
  <c r="R1870" i="5"/>
  <c r="J1870" i="5"/>
  <c r="I1870" i="5"/>
  <c r="H1870" i="5"/>
  <c r="F1870" i="5"/>
  <c r="R1898" i="5"/>
  <c r="H1898" i="5"/>
  <c r="J1898" i="5"/>
  <c r="I1898" i="5"/>
  <c r="F1898" i="5"/>
  <c r="AB1901" i="5"/>
  <c r="S1901" i="5"/>
  <c r="S1952" i="5"/>
  <c r="AB1952" i="5"/>
  <c r="X2026"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X1776" i="5"/>
  <c r="H1777" i="5"/>
  <c r="H1781" i="5"/>
  <c r="X1788" i="5"/>
  <c r="H1789" i="5"/>
  <c r="H1793" i="5"/>
  <c r="H1797" i="5"/>
  <c r="H1801" i="5"/>
  <c r="H1805" i="5"/>
  <c r="F1826" i="5"/>
  <c r="R1827" i="5"/>
  <c r="AB1829" i="5"/>
  <c r="AB1885" i="5"/>
  <c r="S1885" i="5"/>
  <c r="S1737" i="5"/>
  <c r="S1745" i="5"/>
  <c r="F1751" i="5"/>
  <c r="H1757" i="5"/>
  <c r="AB1762" i="5"/>
  <c r="AB1767" i="5"/>
  <c r="S1819" i="5"/>
  <c r="X1822" i="5"/>
  <c r="R1822" i="5"/>
  <c r="J1822" i="5"/>
  <c r="I1822" i="5"/>
  <c r="H1822" i="5"/>
  <c r="F1822" i="5"/>
  <c r="R1882" i="5"/>
  <c r="H1882" i="5"/>
  <c r="J1882" i="5"/>
  <c r="I1882" i="5"/>
  <c r="F1882" i="5"/>
  <c r="X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X1910" i="5"/>
  <c r="R1942" i="5"/>
  <c r="J1942" i="5"/>
  <c r="I1942" i="5"/>
  <c r="H1942" i="5"/>
  <c r="F1942" i="5"/>
  <c r="X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X1814" i="5"/>
  <c r="R1814" i="5"/>
  <c r="J1814" i="5"/>
  <c r="I1814" i="5"/>
  <c r="H1814" i="5"/>
  <c r="R1819" i="5"/>
  <c r="J1819" i="5"/>
  <c r="I1819" i="5"/>
  <c r="H1819" i="5"/>
  <c r="F1819" i="5"/>
  <c r="AB1838" i="5"/>
  <c r="AB1844" i="5"/>
  <c r="S1844" i="5"/>
  <c r="AB1848" i="5"/>
  <c r="S1848" i="5"/>
  <c r="AB1893" i="5"/>
  <c r="S1893" i="5"/>
  <c r="S1811" i="5"/>
  <c r="S1815" i="5"/>
  <c r="J1823" i="5"/>
  <c r="R1835" i="5"/>
  <c r="X1862" i="5"/>
  <c r="R1862" i="5"/>
  <c r="J1862" i="5"/>
  <c r="I1862" i="5"/>
  <c r="H1862" i="5"/>
  <c r="AB1864" i="5"/>
  <c r="S1864" i="5"/>
  <c r="R1906" i="5"/>
  <c r="H1906" i="5"/>
  <c r="J1906" i="5"/>
  <c r="I1906" i="5"/>
  <c r="F1906" i="5"/>
  <c r="X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X1943" i="5"/>
  <c r="R1943" i="5"/>
  <c r="J1943" i="5"/>
  <c r="I1943" i="5"/>
  <c r="H1943" i="5"/>
  <c r="F1943" i="5"/>
  <c r="X1994" i="5"/>
  <c r="R1994" i="5"/>
  <c r="J1994" i="5"/>
  <c r="I1994" i="5"/>
  <c r="H1994" i="5"/>
  <c r="F1994" i="5"/>
  <c r="AB2020" i="5"/>
  <c r="S2020" i="5"/>
  <c r="R2083" i="5"/>
  <c r="J2083" i="5"/>
  <c r="I2083" i="5"/>
  <c r="H2083" i="5"/>
  <c r="F2083" i="5"/>
  <c r="F1815" i="5"/>
  <c r="AB1825" i="5"/>
  <c r="R1842" i="5"/>
  <c r="J1842" i="5"/>
  <c r="X1846" i="5"/>
  <c r="R1846" i="5"/>
  <c r="J1846" i="5"/>
  <c r="H1846" i="5"/>
  <c r="X1850"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X1886" i="5"/>
  <c r="J1886" i="5"/>
  <c r="R1894" i="5"/>
  <c r="H1894" i="5"/>
  <c r="F1894" i="5"/>
  <c r="X1894" i="5"/>
  <c r="J1894" i="5"/>
  <c r="AB1906" i="5"/>
  <c r="R1914" i="5"/>
  <c r="J1914" i="5"/>
  <c r="H1914" i="5"/>
  <c r="I1914" i="5"/>
  <c r="F1914" i="5"/>
  <c r="R1923" i="5"/>
  <c r="J1923" i="5"/>
  <c r="H1923" i="5"/>
  <c r="F1923" i="5"/>
  <c r="AB1929" i="5"/>
  <c r="S1929" i="5"/>
  <c r="AB1976" i="5"/>
  <c r="S1976" i="5"/>
  <c r="I2050" i="5"/>
  <c r="H2050" i="5"/>
  <c r="R2050" i="5"/>
  <c r="J2050" i="5"/>
  <c r="F2050" i="5"/>
  <c r="X2050" i="5"/>
  <c r="I2058" i="5"/>
  <c r="H2058" i="5"/>
  <c r="R2058" i="5"/>
  <c r="J2058" i="5"/>
  <c r="F2058" i="5"/>
  <c r="I2066" i="5"/>
  <c r="H2066" i="5"/>
  <c r="R2066" i="5"/>
  <c r="J2066" i="5"/>
  <c r="F2066" i="5"/>
  <c r="X2066" i="5"/>
  <c r="I1815" i="5"/>
  <c r="F1823" i="5"/>
  <c r="H1835" i="5"/>
  <c r="X1837" i="5"/>
  <c r="I1839" i="5"/>
  <c r="F1842" i="5"/>
  <c r="AB1865" i="5"/>
  <c r="R1902" i="5"/>
  <c r="H1902" i="5"/>
  <c r="F1902" i="5"/>
  <c r="J1902" i="5"/>
  <c r="AB1913" i="5"/>
  <c r="S1913" i="5"/>
  <c r="S1940" i="5"/>
  <c r="R1962" i="5"/>
  <c r="J1962" i="5"/>
  <c r="I1962" i="5"/>
  <c r="H1962" i="5"/>
  <c r="F1962" i="5"/>
  <c r="AB1988" i="5"/>
  <c r="S1988" i="5"/>
  <c r="X203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X1919" i="5"/>
  <c r="J1919" i="5"/>
  <c r="S1932" i="5"/>
  <c r="R1934" i="5"/>
  <c r="J1934" i="5"/>
  <c r="I1934" i="5"/>
  <c r="H1934" i="5"/>
  <c r="AB1941" i="5"/>
  <c r="AB1964" i="5"/>
  <c r="S1964" i="5"/>
  <c r="AB1977" i="5"/>
  <c r="X1982" i="5"/>
  <c r="R1982" i="5"/>
  <c r="J1982" i="5"/>
  <c r="I1982" i="5"/>
  <c r="H1982" i="5"/>
  <c r="AB1996" i="5"/>
  <c r="S1996" i="5"/>
  <c r="AB2009" i="5"/>
  <c r="X2014" i="5"/>
  <c r="R2014" i="5"/>
  <c r="J2014" i="5"/>
  <c r="I2014" i="5"/>
  <c r="H2014" i="5"/>
  <c r="AB2028" i="5"/>
  <c r="S2028" i="5"/>
  <c r="AB2041" i="5"/>
  <c r="R2046" i="5"/>
  <c r="J2046" i="5"/>
  <c r="I2046" i="5"/>
  <c r="H2046" i="5"/>
  <c r="I2074" i="5"/>
  <c r="H2074" i="5"/>
  <c r="R2074" i="5"/>
  <c r="J2074" i="5"/>
  <c r="F2074" i="5"/>
  <c r="X1883" i="5"/>
  <c r="J1883" i="5"/>
  <c r="J1891" i="5"/>
  <c r="J1899" i="5"/>
  <c r="S1907" i="5"/>
  <c r="S1911" i="5"/>
  <c r="S1915" i="5"/>
  <c r="S1919" i="5"/>
  <c r="S1923" i="5"/>
  <c r="AB1923" i="5"/>
  <c r="S1944" i="5"/>
  <c r="X1947" i="5"/>
  <c r="R1947" i="5"/>
  <c r="J1947" i="5"/>
  <c r="R1970" i="5"/>
  <c r="J1970" i="5"/>
  <c r="I1970" i="5"/>
  <c r="H1970" i="5"/>
  <c r="AB1984" i="5"/>
  <c r="S1984" i="5"/>
  <c r="X2002" i="5"/>
  <c r="R2002" i="5"/>
  <c r="J2002" i="5"/>
  <c r="I2002" i="5"/>
  <c r="H2002" i="5"/>
  <c r="AB2016" i="5"/>
  <c r="S2016" i="5"/>
  <c r="J2034" i="5"/>
  <c r="S2048" i="5"/>
  <c r="AB2048" i="5"/>
  <c r="I2082" i="5"/>
  <c r="H2082" i="5"/>
  <c r="R2082" i="5"/>
  <c r="J2082" i="5"/>
  <c r="F2082" i="5"/>
  <c r="X2100" i="5"/>
  <c r="R2100" i="5"/>
  <c r="J2100" i="5"/>
  <c r="H2100" i="5"/>
  <c r="F2100" i="5"/>
  <c r="R2107" i="5"/>
  <c r="J2107" i="5"/>
  <c r="I2107" i="5"/>
  <c r="H2107" i="5"/>
  <c r="F2107" i="5"/>
  <c r="R2155" i="5"/>
  <c r="J2155" i="5"/>
  <c r="I2155" i="5"/>
  <c r="H2155" i="5"/>
  <c r="F2155" i="5"/>
  <c r="J2246" i="5"/>
  <c r="I2246" i="5"/>
  <c r="H2246" i="5"/>
  <c r="X2246" i="5"/>
  <c r="R2246" i="5"/>
  <c r="F2246" i="5"/>
  <c r="J2250" i="5"/>
  <c r="I2250" i="5"/>
  <c r="H2250" i="5"/>
  <c r="R2250" i="5"/>
  <c r="F2250" i="5"/>
  <c r="S1859" i="5"/>
  <c r="S1863" i="5"/>
  <c r="S1867" i="5"/>
  <c r="S1871" i="5"/>
  <c r="F1872" i="5"/>
  <c r="AB1880" i="5"/>
  <c r="AB1888" i="5"/>
  <c r="X1896" i="5"/>
  <c r="AB1896" i="5"/>
  <c r="AB1904" i="5"/>
  <c r="AB1907" i="5"/>
  <c r="AB1911" i="5"/>
  <c r="AB1915" i="5"/>
  <c r="AB1919" i="5"/>
  <c r="S1924" i="5"/>
  <c r="R1926" i="5"/>
  <c r="J1926" i="5"/>
  <c r="I1926" i="5"/>
  <c r="H1926" i="5"/>
  <c r="R1927" i="5"/>
  <c r="J1927" i="5"/>
  <c r="AB1944" i="5"/>
  <c r="AB1972" i="5"/>
  <c r="S1972" i="5"/>
  <c r="X1990" i="5"/>
  <c r="R1990" i="5"/>
  <c r="J1990" i="5"/>
  <c r="I1990" i="5"/>
  <c r="H1990" i="5"/>
  <c r="AB2004" i="5"/>
  <c r="S2004" i="5"/>
  <c r="R2022" i="5"/>
  <c r="J2022" i="5"/>
  <c r="I2022" i="5"/>
  <c r="H2022" i="5"/>
  <c r="AB2036" i="5"/>
  <c r="S2036" i="5"/>
  <c r="I2078" i="5"/>
  <c r="H2078" i="5"/>
  <c r="R2078" i="5"/>
  <c r="J2078" i="5"/>
  <c r="F2078" i="5"/>
  <c r="X2078" i="5"/>
  <c r="X214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X1978" i="5"/>
  <c r="R1978" i="5"/>
  <c r="J1978" i="5"/>
  <c r="I1978" i="5"/>
  <c r="H1978" i="5"/>
  <c r="AB1992" i="5"/>
  <c r="S1992" i="5"/>
  <c r="AB2005" i="5"/>
  <c r="R2010" i="5"/>
  <c r="AB2024" i="5"/>
  <c r="S2024" i="5"/>
  <c r="AB2037" i="5"/>
  <c r="X2088" i="5"/>
  <c r="R2088" i="5"/>
  <c r="I2088" i="5"/>
  <c r="H2088" i="5"/>
  <c r="F2088" i="5"/>
  <c r="R2095" i="5"/>
  <c r="J2095" i="5"/>
  <c r="I2095" i="5"/>
  <c r="H2095" i="5"/>
  <c r="F2095" i="5"/>
  <c r="R2104" i="5"/>
  <c r="J2104" i="5"/>
  <c r="H2104" i="5"/>
  <c r="F2104" i="5"/>
  <c r="R2111" i="5"/>
  <c r="J2111" i="5"/>
  <c r="I2111" i="5"/>
  <c r="H2111" i="5"/>
  <c r="F2111" i="5"/>
  <c r="X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X1884" i="5"/>
  <c r="R1885" i="5"/>
  <c r="AB1889" i="5"/>
  <c r="H1891" i="5"/>
  <c r="R1893" i="5"/>
  <c r="R1901" i="5"/>
  <c r="H1907" i="5"/>
  <c r="AB1908" i="5"/>
  <c r="H1911" i="5"/>
  <c r="AB1912" i="5"/>
  <c r="H1915" i="5"/>
  <c r="AB1916" i="5"/>
  <c r="H1919" i="5"/>
  <c r="AB1920" i="5"/>
  <c r="S1928" i="5"/>
  <c r="X1931" i="5"/>
  <c r="R1931" i="5"/>
  <c r="J1931" i="5"/>
  <c r="AB1937" i="5"/>
  <c r="S1941" i="5"/>
  <c r="F1947" i="5"/>
  <c r="AB1948" i="5"/>
  <c r="AB1950" i="5"/>
  <c r="AB1968" i="5"/>
  <c r="S1968" i="5"/>
  <c r="F1970" i="5"/>
  <c r="AB1981" i="5"/>
  <c r="R1986" i="5"/>
  <c r="J1986" i="5"/>
  <c r="I1986" i="5"/>
  <c r="H1986" i="5"/>
  <c r="AB2000" i="5"/>
  <c r="S2000" i="5"/>
  <c r="F2002" i="5"/>
  <c r="AB2013" i="5"/>
  <c r="X2018" i="5"/>
  <c r="R2018" i="5"/>
  <c r="J2018" i="5"/>
  <c r="I2018" i="5"/>
  <c r="H2018" i="5"/>
  <c r="AB2032" i="5"/>
  <c r="S2032" i="5"/>
  <c r="F2034" i="5"/>
  <c r="AB2045" i="5"/>
  <c r="S2053" i="5"/>
  <c r="S2061" i="5"/>
  <c r="X2063"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X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55" i="5"/>
  <c r="X1979" i="5"/>
  <c r="X1991" i="5"/>
  <c r="X2003" i="5"/>
  <c r="X2027" i="5"/>
  <c r="X2039"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X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X2173" i="5"/>
  <c r="AB2177" i="5"/>
  <c r="S2177" i="5"/>
  <c r="I2200" i="5"/>
  <c r="R2200" i="5"/>
  <c r="J2200" i="5"/>
  <c r="H2200" i="5"/>
  <c r="F2200" i="5"/>
  <c r="AB2237" i="5"/>
  <c r="R2243" i="5"/>
  <c r="J2243" i="5"/>
  <c r="I2243" i="5"/>
  <c r="H2243" i="5"/>
  <c r="F2243" i="5"/>
  <c r="X2243" i="5"/>
  <c r="J2266" i="5"/>
  <c r="I2266" i="5"/>
  <c r="H2266" i="5"/>
  <c r="X2266" i="5"/>
  <c r="F2270" i="5"/>
  <c r="J2270" i="5"/>
  <c r="R2270" i="5"/>
  <c r="I2270" i="5"/>
  <c r="H2270" i="5"/>
  <c r="I2315" i="5"/>
  <c r="H2315" i="5"/>
  <c r="R2315" i="5"/>
  <c r="X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X2136"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X2194" i="5"/>
  <c r="R2194" i="5"/>
  <c r="J2194" i="5"/>
  <c r="I2194" i="5"/>
  <c r="J2195" i="5"/>
  <c r="R2195" i="5"/>
  <c r="I2195" i="5"/>
  <c r="H2195" i="5"/>
  <c r="F2195" i="5"/>
  <c r="X2195" i="5"/>
  <c r="S2200" i="5"/>
  <c r="AB2200" i="5"/>
  <c r="I2226" i="5"/>
  <c r="H2226" i="5"/>
  <c r="R2226" i="5"/>
  <c r="J2226" i="5"/>
  <c r="F2226" i="5"/>
  <c r="J2242" i="5"/>
  <c r="I2242" i="5"/>
  <c r="H2242" i="5"/>
  <c r="X2242" i="5"/>
  <c r="F2242" i="5"/>
  <c r="AB2254" i="5"/>
  <c r="S2254" i="5"/>
  <c r="AB2258" i="5"/>
  <c r="S2258" i="5"/>
  <c r="AB2265" i="5"/>
  <c r="AB2269" i="5"/>
  <c r="AB2303" i="5"/>
  <c r="AB2119" i="5"/>
  <c r="R2124" i="5"/>
  <c r="J2124" i="5"/>
  <c r="F2129" i="5"/>
  <c r="S2133" i="5"/>
  <c r="AB2138" i="5"/>
  <c r="AB2143" i="5"/>
  <c r="R2144" i="5"/>
  <c r="J2144" i="5"/>
  <c r="F2161" i="5"/>
  <c r="X2161" i="5"/>
  <c r="S2165" i="5"/>
  <c r="AB2170" i="5"/>
  <c r="AB2175" i="5"/>
  <c r="AB2178" i="5"/>
  <c r="H2185" i="5"/>
  <c r="F2185" i="5"/>
  <c r="X2185" i="5"/>
  <c r="H2202" i="5"/>
  <c r="R2202" i="5"/>
  <c r="J2202" i="5"/>
  <c r="I2202" i="5"/>
  <c r="J2203" i="5"/>
  <c r="R2203" i="5"/>
  <c r="I2203" i="5"/>
  <c r="H2203" i="5"/>
  <c r="F2203" i="5"/>
  <c r="S2208" i="5"/>
  <c r="AB2208" i="5"/>
  <c r="I2222" i="5"/>
  <c r="H2222" i="5"/>
  <c r="X2222" i="5"/>
  <c r="J2222" i="5"/>
  <c r="F2222" i="5"/>
  <c r="AB2233" i="5"/>
  <c r="J2238" i="5"/>
  <c r="I2238" i="5"/>
  <c r="H2238" i="5"/>
  <c r="R2239" i="5"/>
  <c r="J2239" i="5"/>
  <c r="I2239" i="5"/>
  <c r="F2239" i="5"/>
  <c r="AB2275" i="5"/>
  <c r="S2275" i="5"/>
  <c r="R2284" i="5"/>
  <c r="J2284" i="5"/>
  <c r="I2284" i="5"/>
  <c r="H2284" i="5"/>
  <c r="F2284" i="5"/>
  <c r="J2176" i="5"/>
  <c r="J2184" i="5"/>
  <c r="J2188" i="5"/>
  <c r="AB2198" i="5"/>
  <c r="X2198" i="5"/>
  <c r="AB2206" i="5"/>
  <c r="H2206" i="5"/>
  <c r="X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X2279" i="5"/>
  <c r="I2285" i="5"/>
  <c r="X2290"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X229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X2254" i="5"/>
  <c r="AB2266" i="5"/>
  <c r="I2279" i="5"/>
  <c r="F2279" i="5"/>
  <c r="R2279" i="5"/>
  <c r="J2279" i="5"/>
  <c r="AB2310" i="5"/>
  <c r="S2310" i="5"/>
  <c r="R2340" i="5"/>
  <c r="J2340" i="5"/>
  <c r="I2340" i="5"/>
  <c r="F2340" i="5"/>
  <c r="H2340" i="5"/>
  <c r="X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X2339" i="5"/>
  <c r="I2307" i="5"/>
  <c r="F2307" i="5"/>
  <c r="R2312" i="5"/>
  <c r="I2312" i="5"/>
  <c r="AB2322" i="5"/>
  <c r="AB2365" i="5"/>
  <c r="S2365" i="5"/>
  <c r="S2270" i="5"/>
  <c r="S2272" i="5"/>
  <c r="S2283" i="5"/>
  <c r="X2305"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X2302" i="5"/>
  <c r="R2302" i="5"/>
  <c r="H2305" i="5"/>
  <c r="H2307" i="5"/>
  <c r="H2309" i="5"/>
  <c r="J2312" i="5"/>
  <c r="S2315" i="5"/>
  <c r="R2320" i="5"/>
  <c r="J2320" i="5"/>
  <c r="I2320" i="5"/>
  <c r="H2320" i="5"/>
  <c r="I2323" i="5"/>
  <c r="H2323" i="5"/>
  <c r="J2323" i="5"/>
  <c r="R2324" i="5"/>
  <c r="J2324" i="5"/>
  <c r="I2324" i="5"/>
  <c r="R2328" i="5"/>
  <c r="J2328" i="5"/>
  <c r="I2328" i="5"/>
  <c r="X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s="1"/>
  <c r="F2441" i="5"/>
  <c r="J2441" i="5"/>
  <c r="I2441" i="5"/>
  <c r="H2441" i="5"/>
  <c r="AB2459" i="5"/>
  <c r="F2496" i="5"/>
  <c r="R2496" i="5"/>
  <c r="J2496" i="5"/>
  <c r="I2496" i="5"/>
  <c r="H2496" i="5"/>
  <c r="S2500" i="5"/>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c r="AB2442" i="5"/>
  <c r="S2442" i="5"/>
  <c r="S2449" i="5"/>
  <c r="S2451" i="5"/>
  <c r="J2460" i="5"/>
  <c r="J2468" i="5"/>
  <c r="S2494" i="5"/>
  <c r="S2498" i="5"/>
  <c r="S2502" i="5"/>
  <c r="B20" i="6"/>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B41" i="6" s="1"/>
  <c r="G41" i="6" s="1"/>
  <c r="G16" i="6"/>
  <c r="H16" i="6" s="1"/>
  <c r="D16" i="6" s="1"/>
  <c r="B19" i="6"/>
  <c r="A38" i="2"/>
  <c r="J4" i="5"/>
  <c r="B41" i="4"/>
  <c r="B65" i="4" s="1"/>
  <c r="A4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A4" i="5"/>
  <c r="I4" i="5"/>
  <c r="I14" i="6"/>
  <c r="I15" i="6"/>
  <c r="I16" i="6"/>
  <c r="I17" i="6"/>
  <c r="J24" i="6"/>
  <c r="I25" i="6"/>
  <c r="J36" i="6"/>
  <c r="I37" i="6"/>
  <c r="J44" i="6"/>
  <c r="I45" i="6"/>
  <c r="J52" i="6"/>
  <c r="J62" i="6"/>
  <c r="I63" i="6"/>
  <c r="I64" i="6"/>
  <c r="J65" i="6"/>
  <c r="I66" i="6"/>
  <c r="B58"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112" i="5"/>
  <c r="S144" i="5"/>
  <c r="S134" i="5"/>
  <c r="S266" i="5"/>
  <c r="S274" i="5"/>
  <c r="S387" i="5"/>
  <c r="S428"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66" i="5"/>
  <c r="S142" i="5"/>
  <c r="S174" i="5"/>
  <c r="S56" i="5"/>
  <c r="S68" i="5"/>
  <c r="S88" i="5"/>
  <c r="S154" i="5"/>
  <c r="S48" i="5"/>
  <c r="S156" i="5"/>
  <c r="S363" i="5"/>
  <c r="S303" i="5"/>
  <c r="S391" i="5"/>
  <c r="S347" i="5"/>
  <c r="S432" i="5"/>
  <c r="S443" i="5"/>
  <c r="S583" i="5"/>
  <c r="S50" i="5"/>
  <c r="S58" i="5"/>
  <c r="S98" i="5"/>
  <c r="S8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I1966" i="5"/>
  <c r="X2164" i="5"/>
  <c r="J2068" i="5"/>
  <c r="I2068" i="5"/>
  <c r="J1966" i="5"/>
  <c r="I986" i="5"/>
  <c r="H649" i="5"/>
  <c r="X289" i="5"/>
  <c r="X2043" i="5"/>
  <c r="R2043" i="5"/>
  <c r="R1966" i="5"/>
  <c r="F289" i="5"/>
  <c r="H986" i="5"/>
  <c r="X1966" i="5"/>
  <c r="H1958" i="5"/>
  <c r="R986" i="5"/>
  <c r="R2068" i="5"/>
  <c r="I1958" i="5"/>
  <c r="H2068" i="5"/>
  <c r="J1958" i="5"/>
  <c r="R1958" i="5"/>
  <c r="I677" i="5"/>
  <c r="H677" i="5"/>
  <c r="J986" i="5"/>
  <c r="S605" i="5"/>
  <c r="S609" i="5"/>
  <c r="S597" i="5"/>
  <c r="X220" i="5"/>
  <c r="X120" i="5"/>
  <c r="X322" i="5"/>
  <c r="X359" i="5"/>
  <c r="X325" i="5"/>
  <c r="X309" i="5"/>
  <c r="X145" i="5"/>
  <c r="X487" i="5"/>
  <c r="X497" i="5"/>
  <c r="X229" i="5"/>
  <c r="X529" i="5"/>
  <c r="X386" i="5"/>
  <c r="X121" i="5"/>
  <c r="X558" i="5"/>
  <c r="S531" i="5"/>
  <c r="X335" i="5"/>
  <c r="S355" i="5"/>
  <c r="X317" i="5"/>
  <c r="X97" i="5"/>
  <c r="X133" i="5"/>
  <c r="X352" i="5"/>
  <c r="S342" i="5"/>
  <c r="X157" i="5"/>
  <c r="X245" i="5"/>
  <c r="X332" i="5"/>
  <c r="X334" i="5"/>
  <c r="X281" i="5"/>
  <c r="X324" i="5"/>
  <c r="X181" i="5"/>
  <c r="X85" i="5"/>
  <c r="X201" i="5"/>
  <c r="X368" i="5"/>
  <c r="S314" i="5"/>
  <c r="X49" i="5"/>
  <c r="X316" i="5"/>
  <c r="X65" i="5"/>
  <c r="X61" i="5"/>
  <c r="S356" i="5"/>
  <c r="S382" i="5"/>
  <c r="X75" i="5"/>
  <c r="X248" i="5"/>
  <c r="X308" i="5"/>
  <c r="X2317" i="5"/>
  <c r="J191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X677" i="5"/>
  <c r="F1384" i="5"/>
  <c r="F981" i="5"/>
  <c r="J671" i="5"/>
  <c r="J1050" i="5"/>
  <c r="H2172" i="5"/>
  <c r="J1683" i="5"/>
  <c r="I1384" i="5"/>
  <c r="I1050" i="5"/>
  <c r="I1319" i="5"/>
  <c r="I1132" i="5"/>
  <c r="H981" i="5"/>
  <c r="I649" i="5"/>
  <c r="R1038" i="5"/>
  <c r="I1014" i="5"/>
  <c r="J1319" i="5"/>
  <c r="J1132" i="5"/>
  <c r="I981" i="5"/>
  <c r="J2172" i="5"/>
  <c r="R1319" i="5"/>
  <c r="J981" i="5"/>
  <c r="X2172" i="5"/>
  <c r="H2115" i="5"/>
  <c r="R1753" i="5"/>
  <c r="J1592" i="5"/>
  <c r="H1592" i="5"/>
  <c r="H1384" i="5"/>
  <c r="I671" i="5"/>
  <c r="J214" i="5"/>
  <c r="F2300" i="5"/>
  <c r="R1592" i="5"/>
  <c r="J1384" i="5"/>
  <c r="J188" i="5"/>
  <c r="R2300" i="5"/>
  <c r="R1050" i="5"/>
  <c r="R1014" i="5"/>
  <c r="I1038" i="5"/>
  <c r="F1319" i="5"/>
  <c r="R851" i="5"/>
  <c r="F1946" i="5"/>
  <c r="H1946" i="5"/>
  <c r="I1380" i="5"/>
  <c r="X871" i="5"/>
  <c r="J462" i="5"/>
  <c r="I1946" i="5"/>
  <c r="R1664" i="5"/>
  <c r="H462" i="5"/>
  <c r="J1946" i="5"/>
  <c r="J1437" i="5"/>
  <c r="F1157" i="5"/>
  <c r="R1946" i="5"/>
  <c r="J1664" i="5"/>
  <c r="J1425" i="5"/>
  <c r="R261" i="5"/>
  <c r="I2362" i="5"/>
  <c r="I871" i="5"/>
  <c r="I462" i="5"/>
  <c r="R573" i="5"/>
  <c r="I2479" i="5"/>
  <c r="X1946"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F695" i="5"/>
  <c r="I643" i="5"/>
  <c r="H402" i="5"/>
  <c r="H2396" i="5"/>
  <c r="J402" i="5"/>
  <c r="J1232" i="5"/>
  <c r="F716" i="5"/>
  <c r="R774" i="5"/>
  <c r="X774" i="5"/>
  <c r="R402" i="5"/>
  <c r="H2316" i="5"/>
  <c r="F798" i="5"/>
  <c r="F774" i="5"/>
  <c r="F2362" i="5"/>
  <c r="H798" i="5"/>
  <c r="H774" i="5"/>
  <c r="J390" i="5"/>
  <c r="H2362" i="5"/>
  <c r="I2316" i="5"/>
  <c r="F1785" i="5"/>
  <c r="F941" i="5"/>
  <c r="I798" i="5"/>
  <c r="I774" i="5"/>
  <c r="X2015" i="5"/>
  <c r="J2015" i="5"/>
  <c r="J1723" i="5"/>
  <c r="X1683" i="5"/>
  <c r="H1433" i="5"/>
  <c r="I1307" i="5"/>
  <c r="F1271" i="5"/>
  <c r="J601" i="5"/>
  <c r="J2076" i="5"/>
  <c r="I2076" i="5"/>
  <c r="J1672" i="5"/>
  <c r="X1715" i="5"/>
  <c r="R1402" i="5"/>
  <c r="R1307" i="5"/>
  <c r="H601" i="5"/>
  <c r="X2256"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J114" i="5"/>
  <c r="F114" i="5"/>
  <c r="I114" i="5"/>
  <c r="F264" i="5"/>
  <c r="F671" i="5"/>
  <c r="R114" i="5"/>
  <c r="R1723" i="5"/>
  <c r="F1679" i="5"/>
  <c r="H1671" i="5"/>
  <c r="X1324" i="5"/>
  <c r="J1223" i="5"/>
  <c r="J695" i="5"/>
  <c r="I1324" i="5"/>
  <c r="F1680" i="5"/>
  <c r="H1699" i="5"/>
  <c r="F1312" i="5"/>
  <c r="F2292" i="5"/>
  <c r="I1699" i="5"/>
  <c r="F1608" i="5"/>
  <c r="H1679" i="5"/>
  <c r="X695" i="5"/>
  <c r="I1680" i="5"/>
  <c r="I1312" i="5"/>
  <c r="H1680" i="5"/>
  <c r="H2292" i="5"/>
  <c r="F1935" i="5"/>
  <c r="J1699" i="5"/>
  <c r="J1608" i="5"/>
  <c r="R1711" i="5"/>
  <c r="I1679" i="5"/>
  <c r="R1312" i="5"/>
  <c r="H1312" i="5"/>
  <c r="R761" i="5"/>
  <c r="I2292" i="5"/>
  <c r="R1696" i="5"/>
  <c r="J1692" i="5"/>
  <c r="R1608" i="5"/>
  <c r="J1679" i="5"/>
  <c r="F1223" i="5"/>
  <c r="H647" i="5"/>
  <c r="R418" i="5"/>
  <c r="X2292"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X1753" i="5"/>
  <c r="R1643" i="5"/>
  <c r="R1252" i="5"/>
  <c r="H1252" i="5"/>
  <c r="H1232" i="5"/>
  <c r="I595" i="5"/>
  <c r="R446" i="5"/>
  <c r="F2091" i="5"/>
  <c r="R1858" i="5"/>
  <c r="X1252" i="5"/>
  <c r="H414" i="5"/>
  <c r="H394" i="5"/>
  <c r="F1858" i="5"/>
  <c r="X1858" i="5"/>
  <c r="X1507" i="5"/>
  <c r="X1221" i="5"/>
  <c r="R1085" i="5"/>
  <c r="I835" i="5"/>
  <c r="H595" i="5"/>
  <c r="R414" i="5"/>
  <c r="J446" i="5"/>
  <c r="J394" i="5"/>
  <c r="F2479" i="5"/>
  <c r="J2163" i="5"/>
  <c r="R1652" i="5"/>
  <c r="J1652" i="5"/>
  <c r="F1507" i="5"/>
  <c r="F1221" i="5"/>
  <c r="H1296" i="5"/>
  <c r="F835" i="5"/>
  <c r="R835" i="5"/>
  <c r="R394" i="5"/>
  <c r="I495" i="5"/>
  <c r="F1232" i="5"/>
  <c r="J1724" i="5"/>
  <c r="H1715" i="5"/>
  <c r="F1402" i="5"/>
  <c r="X1380" i="5"/>
  <c r="I1094" i="5"/>
  <c r="X970" i="5"/>
  <c r="R807" i="5"/>
  <c r="J238" i="5"/>
  <c r="J2132" i="5"/>
  <c r="J2160" i="5"/>
  <c r="X1918" i="5"/>
  <c r="I1715" i="5"/>
  <c r="H1425" i="5"/>
  <c r="H1328" i="5"/>
  <c r="I607" i="5"/>
  <c r="F807" i="5"/>
  <c r="J313" i="5"/>
  <c r="H238" i="5"/>
  <c r="R2132" i="5"/>
  <c r="R2160" i="5"/>
  <c r="F1918" i="5"/>
  <c r="J1715" i="5"/>
  <c r="R1066" i="5"/>
  <c r="X1307" i="5"/>
  <c r="J1144" i="5"/>
  <c r="H882" i="5"/>
  <c r="H446" i="5"/>
  <c r="I807" i="5"/>
  <c r="F174" i="5"/>
  <c r="H1899" i="5"/>
  <c r="I1918" i="5"/>
  <c r="R1715" i="5"/>
  <c r="H1683" i="5"/>
  <c r="R1284" i="5"/>
  <c r="F1307" i="5"/>
  <c r="F882" i="5"/>
  <c r="I1402" i="5"/>
  <c r="H1918" i="5"/>
  <c r="I1683" i="5"/>
  <c r="X1284" i="5"/>
  <c r="I1122" i="5"/>
  <c r="I1066" i="5"/>
  <c r="I882" i="5"/>
  <c r="F313" i="5"/>
  <c r="R882" i="5"/>
  <c r="X782" i="5"/>
  <c r="F1899" i="5"/>
  <c r="R1918" i="5"/>
  <c r="R1724" i="5"/>
  <c r="R1683" i="5"/>
  <c r="J1307" i="5"/>
  <c r="J2180" i="5"/>
  <c r="H2163" i="5"/>
  <c r="R2183" i="5"/>
  <c r="J1667" i="5"/>
  <c r="R1659" i="5"/>
  <c r="H1651" i="5"/>
  <c r="I1643" i="5"/>
  <c r="H941" i="5"/>
  <c r="I719" i="5"/>
  <c r="R2180" i="5"/>
  <c r="I2163" i="5"/>
  <c r="R1667" i="5"/>
  <c r="F1707" i="5"/>
  <c r="X1659" i="5"/>
  <c r="I1651" i="5"/>
  <c r="J1643" i="5"/>
  <c r="X941" i="5"/>
  <c r="X766" i="5"/>
  <c r="H390" i="5"/>
  <c r="J719" i="5"/>
  <c r="J2453" i="5"/>
  <c r="F2214" i="5"/>
  <c r="X2183" i="5"/>
  <c r="R2163" i="5"/>
  <c r="I2042" i="5"/>
  <c r="R1656" i="5"/>
  <c r="R1651" i="5"/>
  <c r="H1707" i="5"/>
  <c r="I941" i="5"/>
  <c r="H766" i="5"/>
  <c r="J679" i="5"/>
  <c r="H719" i="5"/>
  <c r="I679" i="5"/>
  <c r="X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X2196" i="5"/>
  <c r="I2115" i="5"/>
  <c r="R1773" i="5"/>
  <c r="R1139" i="5"/>
  <c r="H868" i="5"/>
  <c r="R753" i="5"/>
  <c r="J438" i="5"/>
  <c r="J410" i="5"/>
  <c r="J292" i="5"/>
  <c r="H276" i="5"/>
  <c r="J2115" i="5"/>
  <c r="I1854" i="5"/>
  <c r="H1773" i="5"/>
  <c r="H1810" i="5"/>
  <c r="R978" i="5"/>
  <c r="F851" i="5"/>
  <c r="F816" i="5"/>
  <c r="I579" i="5"/>
  <c r="H292" i="5"/>
  <c r="R2115" i="5"/>
  <c r="H1854" i="5"/>
  <c r="I1810" i="5"/>
  <c r="F1773" i="5"/>
  <c r="J868" i="5"/>
  <c r="R579" i="5"/>
  <c r="F1841" i="5"/>
  <c r="J1854" i="5"/>
  <c r="J1810" i="5"/>
  <c r="H1139" i="5"/>
  <c r="R1291" i="5"/>
  <c r="I887" i="5"/>
  <c r="F737" i="5"/>
  <c r="H579" i="5"/>
  <c r="J276" i="5"/>
  <c r="H1085" i="5"/>
  <c r="R868" i="5"/>
  <c r="J591" i="5"/>
  <c r="I86" i="5"/>
  <c r="I2416" i="5"/>
  <c r="H1841" i="5"/>
  <c r="R1854" i="5"/>
  <c r="X1810" i="5"/>
  <c r="H1316" i="5"/>
  <c r="I978" i="5"/>
  <c r="F887" i="5"/>
  <c r="R729" i="5"/>
  <c r="X737" i="5"/>
  <c r="F523" i="5"/>
  <c r="F1139" i="5"/>
  <c r="J579" i="5"/>
  <c r="I1841" i="5"/>
  <c r="R1810" i="5"/>
  <c r="F1470" i="5"/>
  <c r="R1316" i="5"/>
  <c r="I1085" i="5"/>
  <c r="I868" i="5"/>
  <c r="H729" i="5"/>
  <c r="H591" i="5"/>
  <c r="R410" i="5"/>
  <c r="H438" i="5"/>
  <c r="H410" i="5"/>
  <c r="I276" i="5"/>
  <c r="I729" i="5"/>
  <c r="F86" i="5"/>
  <c r="R86" i="5"/>
  <c r="J1841" i="5"/>
  <c r="H1695" i="5"/>
  <c r="X1316" i="5"/>
  <c r="J1085" i="5"/>
  <c r="I523" i="5"/>
  <c r="R438" i="5"/>
  <c r="I292" i="5"/>
  <c r="J86" i="5"/>
  <c r="J305" i="5"/>
  <c r="J2416" i="5"/>
  <c r="J2159" i="5"/>
  <c r="F1875" i="5"/>
  <c r="X1800" i="5"/>
  <c r="R1769" i="5"/>
  <c r="R1699" i="5"/>
  <c r="I1695" i="5"/>
  <c r="I1671" i="5"/>
  <c r="F1125" i="5"/>
  <c r="F874" i="5"/>
  <c r="R887" i="5"/>
  <c r="X828" i="5"/>
  <c r="F782" i="5"/>
  <c r="R756" i="5"/>
  <c r="I587" i="5"/>
  <c r="R430" i="5"/>
  <c r="J434" i="5"/>
  <c r="F101" i="5"/>
  <c r="H2011" i="5"/>
  <c r="F639" i="5"/>
  <c r="J206" i="5"/>
  <c r="F2196" i="5"/>
  <c r="R2416" i="5"/>
  <c r="H2408" i="5"/>
  <c r="X2316" i="5"/>
  <c r="H2010" i="5"/>
  <c r="J1875" i="5"/>
  <c r="J1668" i="5"/>
  <c r="J1695" i="5"/>
  <c r="F1699" i="5"/>
  <c r="F1711" i="5"/>
  <c r="J1671" i="5"/>
  <c r="R1002" i="5"/>
  <c r="X1291" i="5"/>
  <c r="I973" i="5"/>
  <c r="H1137" i="5"/>
  <c r="H874" i="5"/>
  <c r="H782" i="5"/>
  <c r="I756" i="5"/>
  <c r="I639" i="5"/>
  <c r="H643" i="5"/>
  <c r="H434" i="5"/>
  <c r="F333" i="5"/>
  <c r="J2396" i="5"/>
  <c r="I2011" i="5"/>
  <c r="J639" i="5"/>
  <c r="I219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X1671" i="5"/>
  <c r="I1002" i="5"/>
  <c r="H1351" i="5"/>
  <c r="R973" i="5"/>
  <c r="I1073" i="5"/>
  <c r="I874" i="5"/>
  <c r="J782" i="5"/>
  <c r="J748" i="5"/>
  <c r="X756" i="5"/>
  <c r="R333" i="5"/>
  <c r="F305" i="5"/>
  <c r="X2300" i="5"/>
  <c r="I1800" i="5"/>
  <c r="J1663" i="5"/>
  <c r="I1711" i="5"/>
  <c r="X1493" i="5"/>
  <c r="J1351" i="5"/>
  <c r="I1291" i="5"/>
  <c r="R874" i="5"/>
  <c r="R737" i="5"/>
  <c r="X748"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R2159" i="5"/>
  <c r="I2099" i="5"/>
  <c r="R2034" i="5"/>
  <c r="X1875" i="5"/>
  <c r="I1866" i="5"/>
  <c r="I1144" i="5"/>
  <c r="J1073" i="5"/>
  <c r="R793" i="5"/>
  <c r="I633" i="5"/>
  <c r="H669" i="5"/>
  <c r="F1939" i="5"/>
  <c r="F2288" i="5"/>
  <c r="F2153" i="5"/>
  <c r="J2099" i="5"/>
  <c r="J1939" i="5"/>
  <c r="J1866" i="5"/>
  <c r="I1760" i="5"/>
  <c r="F1192" i="5"/>
  <c r="R1114" i="5"/>
  <c r="I1034" i="5"/>
  <c r="F1303" i="5"/>
  <c r="R1073" i="5"/>
  <c r="F813" i="5"/>
  <c r="J813" i="5"/>
  <c r="F242" i="5"/>
  <c r="J1526" i="5"/>
  <c r="I1526" i="5"/>
  <c r="H1526" i="5"/>
  <c r="F591" i="5"/>
  <c r="R591" i="5"/>
  <c r="I2385" i="5"/>
  <c r="H2404" i="5"/>
  <c r="H2179" i="5"/>
  <c r="R2099" i="5"/>
  <c r="R1939" i="5"/>
  <c r="R1866" i="5"/>
  <c r="J1192" i="5"/>
  <c r="F1144" i="5"/>
  <c r="F866" i="5"/>
  <c r="J302" i="5"/>
  <c r="H1939" i="5"/>
  <c r="H242" i="5"/>
  <c r="J2404" i="5"/>
  <c r="X2159" i="5"/>
  <c r="I2179" i="5"/>
  <c r="I1785" i="5"/>
  <c r="J1470" i="5"/>
  <c r="I1130" i="5"/>
  <c r="I1114" i="5"/>
  <c r="I1303" i="5"/>
  <c r="R1144" i="5"/>
  <c r="H633" i="5"/>
  <c r="R422" i="5"/>
  <c r="I2288" i="5"/>
  <c r="J1434" i="5"/>
  <c r="I1434" i="5"/>
  <c r="H1434" i="5"/>
  <c r="R2404" i="5"/>
  <c r="H2385" i="5"/>
  <c r="J2179" i="5"/>
  <c r="X2099" i="5"/>
  <c r="J1951" i="5"/>
  <c r="J1785" i="5"/>
  <c r="J1303" i="5"/>
  <c r="X1073" i="5"/>
  <c r="J422" i="5"/>
  <c r="R302" i="5"/>
  <c r="F329" i="5"/>
  <c r="H378" i="5"/>
  <c r="J329" i="5"/>
  <c r="F70" i="5"/>
  <c r="R70" i="5"/>
  <c r="F2380"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1144" i="5"/>
  <c r="H970" i="5"/>
  <c r="J816" i="5"/>
  <c r="R816" i="5"/>
  <c r="F302" i="5"/>
  <c r="I200" i="5"/>
  <c r="J70" i="5"/>
  <c r="I70" i="5"/>
  <c r="F200" i="5"/>
  <c r="R1054" i="5"/>
  <c r="I890" i="5"/>
  <c r="H866" i="5"/>
  <c r="R711" i="5"/>
  <c r="R426" i="5"/>
  <c r="J193" i="5"/>
  <c r="R607" i="5"/>
  <c r="J711" i="5"/>
  <c r="J2464" i="5"/>
  <c r="F1695" i="5"/>
  <c r="I2204" i="5"/>
  <c r="R2204" i="5"/>
  <c r="J2204" i="5"/>
  <c r="H2204" i="5"/>
  <c r="F2204" i="5"/>
  <c r="X2204" i="5"/>
  <c r="R639" i="5"/>
  <c r="J1066" i="5"/>
  <c r="H1066" i="5"/>
  <c r="R671" i="5"/>
  <c r="H174" i="5"/>
  <c r="R174" i="5"/>
  <c r="J174" i="5"/>
  <c r="H807" i="5"/>
  <c r="J807" i="5"/>
  <c r="X643" i="5"/>
  <c r="F643" i="5"/>
  <c r="I2264" i="5"/>
  <c r="R2264" i="5"/>
  <c r="J2264" i="5"/>
  <c r="F607" i="5"/>
  <c r="J1137" i="5"/>
  <c r="X890" i="5"/>
  <c r="I866" i="5"/>
  <c r="R914" i="5"/>
  <c r="R709" i="5"/>
  <c r="H663" i="5"/>
  <c r="H607" i="5"/>
  <c r="H406" i="5"/>
  <c r="F193" i="5"/>
  <c r="I2214" i="5"/>
  <c r="J2214" i="5"/>
  <c r="J1197" i="5"/>
  <c r="R1197" i="5"/>
  <c r="I1197" i="5"/>
  <c r="H1197" i="5"/>
  <c r="F986" i="5"/>
  <c r="H850" i="5"/>
  <c r="F850" i="5"/>
  <c r="R1106" i="5"/>
  <c r="F930" i="5"/>
  <c r="I930" i="5"/>
  <c r="I1137" i="5"/>
  <c r="R866" i="5"/>
  <c r="X914" i="5"/>
  <c r="I711" i="5"/>
  <c r="X678" i="5"/>
  <c r="H709" i="5"/>
  <c r="J406" i="5"/>
  <c r="H1525" i="5"/>
  <c r="R1525" i="5"/>
  <c r="F579"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X1137" i="5"/>
  <c r="H890" i="5"/>
  <c r="H914" i="5"/>
  <c r="J607" i="5"/>
  <c r="X711"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J1308" i="5"/>
  <c r="I1308" i="5"/>
  <c r="J1324" i="5"/>
  <c r="F1324" i="5"/>
  <c r="H90" i="5"/>
  <c r="R90" i="5"/>
  <c r="I90" i="5"/>
  <c r="J90"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793" i="5"/>
  <c r="F793" i="5"/>
  <c r="X793" i="5"/>
  <c r="J1006" i="5"/>
  <c r="H1006" i="5"/>
  <c r="F1006" i="5"/>
  <c r="R631" i="5"/>
  <c r="F631" i="5"/>
  <c r="J631" i="5"/>
  <c r="J828" i="5"/>
  <c r="H828" i="5"/>
  <c r="R813" i="5"/>
  <c r="I813" i="5"/>
  <c r="I442" i="5"/>
  <c r="F442" i="5"/>
  <c r="H162" i="5"/>
  <c r="R162" i="5"/>
  <c r="J162" i="5"/>
  <c r="I162" i="5"/>
  <c r="F162" i="5"/>
  <c r="I289" i="5"/>
  <c r="X2329"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X773" i="5"/>
  <c r="J773" i="5"/>
  <c r="I709" i="5"/>
  <c r="F709" i="5"/>
  <c r="J575" i="5"/>
  <c r="F575" i="5"/>
  <c r="R575" i="5"/>
  <c r="I422" i="5"/>
  <c r="F422" i="5"/>
  <c r="F378" i="5"/>
  <c r="I378" i="5"/>
  <c r="R296" i="5"/>
  <c r="F296" i="5"/>
  <c r="J289"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X1002"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656" i="5"/>
  <c r="I1656" i="5"/>
  <c r="H1656" i="5"/>
  <c r="F1203" i="5"/>
  <c r="H1203" i="5"/>
  <c r="X1203" i="5"/>
  <c r="I1189" i="5"/>
  <c r="R1189" i="5"/>
  <c r="J1189" i="5"/>
  <c r="F1014" i="5"/>
  <c r="J1014" i="5"/>
  <c r="H1014" i="5"/>
  <c r="J882" i="5"/>
  <c r="H749" i="5"/>
  <c r="I749" i="5"/>
  <c r="X749" i="5"/>
  <c r="J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X2232" i="5"/>
  <c r="R2232" i="5"/>
  <c r="J2232" i="5"/>
  <c r="H2232" i="5"/>
  <c r="F2232" i="5"/>
  <c r="F1640" i="5"/>
  <c r="I1640" i="5"/>
  <c r="H1640" i="5"/>
  <c r="J1753" i="5"/>
  <c r="H1753" i="5"/>
  <c r="R1509" i="5"/>
  <c r="H1509" i="5"/>
  <c r="F1509" i="5"/>
  <c r="J1078" i="5"/>
  <c r="H1078" i="5"/>
  <c r="F1078" i="5"/>
  <c r="X1106" i="5"/>
  <c r="J1106" i="5"/>
  <c r="H1106" i="5"/>
  <c r="F1106" i="5"/>
  <c r="I661" i="5"/>
  <c r="F661" i="5"/>
  <c r="X661" i="5"/>
  <c r="R661" i="5"/>
  <c r="J661" i="5"/>
  <c r="J633" i="5"/>
  <c r="R633" i="5"/>
  <c r="F633" i="5"/>
  <c r="R663" i="5"/>
  <c r="I663" i="5"/>
  <c r="F663" i="5"/>
  <c r="I406" i="5"/>
  <c r="F406" i="5"/>
  <c r="H286" i="5"/>
  <c r="R286" i="5"/>
  <c r="J286" i="5"/>
  <c r="I286" i="5"/>
  <c r="F286" i="5"/>
  <c r="I434" i="5"/>
  <c r="F434" i="5"/>
  <c r="H210" i="5"/>
  <c r="R210" i="5"/>
  <c r="J210" i="5"/>
  <c r="I210" i="5"/>
  <c r="F210" i="5"/>
  <c r="I2231" i="5"/>
  <c r="H2231" i="5"/>
  <c r="X2231" i="5"/>
  <c r="F2231" i="5"/>
  <c r="F2453" i="5"/>
  <c r="H2453" i="5"/>
  <c r="I2453" i="5"/>
  <c r="F2317" i="5"/>
  <c r="I2317" i="5"/>
  <c r="H2317" i="5"/>
  <c r="X2076" i="5"/>
  <c r="F2076" i="5"/>
  <c r="J1940" i="5"/>
  <c r="I1940" i="5"/>
  <c r="H1940" i="5"/>
  <c r="F1940" i="5"/>
  <c r="R1940" i="5"/>
  <c r="I1652" i="5"/>
  <c r="H1652" i="5"/>
  <c r="F1652" i="5"/>
  <c r="I1437" i="5"/>
  <c r="H1437" i="5"/>
  <c r="F1437" i="5"/>
  <c r="R1437" i="5"/>
  <c r="J1221" i="5"/>
  <c r="I1221" i="5"/>
  <c r="R1221" i="5"/>
  <c r="J1288" i="5"/>
  <c r="I1288" i="5"/>
  <c r="F1288" i="5"/>
  <c r="X1114" i="5"/>
  <c r="J1114" i="5"/>
  <c r="H1114" i="5"/>
  <c r="F1114" i="5"/>
  <c r="R1463" i="5"/>
  <c r="J1463" i="5"/>
  <c r="I1463" i="5"/>
  <c r="J1268" i="5"/>
  <c r="I1268" i="5"/>
  <c r="F1268" i="5"/>
  <c r="H1148" i="5"/>
  <c r="F1148" i="5"/>
  <c r="X1054" i="5"/>
  <c r="H1054" i="5"/>
  <c r="F1054" i="5"/>
  <c r="J1054" i="5"/>
  <c r="H930" i="5"/>
  <c r="J930" i="5"/>
  <c r="R683" i="5"/>
  <c r="J683" i="5"/>
  <c r="I683" i="5"/>
  <c r="H683" i="5"/>
  <c r="F683" i="5"/>
  <c r="R748" i="5"/>
  <c r="H748" i="5"/>
  <c r="J587" i="5"/>
  <c r="F587" i="5"/>
  <c r="R587" i="5"/>
  <c r="J649" i="5"/>
  <c r="R649" i="5"/>
  <c r="F649" i="5"/>
  <c r="I669" i="5"/>
  <c r="R669" i="5"/>
  <c r="J669" i="5"/>
  <c r="F669" i="5"/>
  <c r="X669" i="5"/>
  <c r="J471" i="5"/>
  <c r="H471" i="5"/>
  <c r="F471" i="5"/>
  <c r="R471" i="5"/>
  <c r="I438" i="5"/>
  <c r="F438" i="5"/>
  <c r="R304" i="5"/>
  <c r="J304" i="5"/>
  <c r="I304" i="5"/>
  <c r="H304" i="5"/>
  <c r="F304" i="5"/>
  <c r="H289" i="5"/>
  <c r="H2356" i="5"/>
  <c r="F2356" i="5"/>
  <c r="R2356" i="5"/>
  <c r="J2356" i="5"/>
  <c r="I2356" i="5"/>
  <c r="F2163" i="5"/>
  <c r="I1724" i="5"/>
  <c r="H1724" i="5"/>
  <c r="F1724" i="5"/>
  <c r="I1429" i="5"/>
  <c r="H1429" i="5"/>
  <c r="F1429" i="5"/>
  <c r="R1429" i="5"/>
  <c r="X1692" i="5"/>
  <c r="I1692" i="5"/>
  <c r="H1692" i="5"/>
  <c r="F1692" i="5"/>
  <c r="J1328" i="5"/>
  <c r="I1328" i="5"/>
  <c r="F1328" i="5"/>
  <c r="X1094"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X1668"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X765" i="5"/>
  <c r="H495" i="5"/>
  <c r="F495" i="5"/>
  <c r="R495" i="5"/>
  <c r="J495" i="5"/>
  <c r="H302" i="5"/>
  <c r="I430" i="5"/>
  <c r="F430" i="5"/>
  <c r="I426" i="5"/>
  <c r="F426" i="5"/>
  <c r="B42" i="6"/>
  <c r="G42" i="6" s="1"/>
  <c r="B39" i="6"/>
  <c r="G39" i="6" s="1"/>
  <c r="F24" i="6"/>
  <c r="F34" i="6" s="1"/>
  <c r="B44" i="6"/>
  <c r="G44" i="6" s="1"/>
  <c r="B49" i="6"/>
  <c r="G49" i="6" s="1"/>
  <c r="B34" i="6"/>
  <c r="G34" i="6" s="1"/>
  <c r="B29" i="6"/>
  <c r="G29" i="6" s="1"/>
  <c r="B24" i="6"/>
  <c r="G24" i="6" s="1"/>
  <c r="G19" i="6"/>
  <c r="F2425" i="5"/>
  <c r="R2425" i="5"/>
  <c r="J2425" i="5"/>
  <c r="I2425" i="5"/>
  <c r="H2425" i="5"/>
  <c r="F2445" i="5"/>
  <c r="H2445" i="5"/>
  <c r="J2445" i="5"/>
  <c r="I2445" i="5"/>
  <c r="R2445" i="5"/>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X2318" i="5"/>
  <c r="I2318" i="5"/>
  <c r="J2318" i="5"/>
  <c r="H2318" i="5"/>
  <c r="R2318" i="5"/>
  <c r="R2278" i="5"/>
  <c r="F2278" i="5"/>
  <c r="X2278" i="5"/>
  <c r="J2278" i="5"/>
  <c r="I2278" i="5"/>
  <c r="H2278" i="5"/>
  <c r="R2271" i="5"/>
  <c r="J2271" i="5"/>
  <c r="I2271" i="5"/>
  <c r="H2271" i="5"/>
  <c r="F2271" i="5"/>
  <c r="J2199" i="5"/>
  <c r="R2199" i="5"/>
  <c r="I2199" i="5"/>
  <c r="H2199" i="5"/>
  <c r="F2199" i="5"/>
  <c r="H2253" i="5"/>
  <c r="F2253" i="5"/>
  <c r="R2253" i="5"/>
  <c r="J2253" i="5"/>
  <c r="I2253" i="5"/>
  <c r="H2257" i="5"/>
  <c r="F2257" i="5"/>
  <c r="X2257" i="5"/>
  <c r="R2257" i="5"/>
  <c r="J2257" i="5"/>
  <c r="I2257" i="5"/>
  <c r="R2269" i="5"/>
  <c r="J2269" i="5"/>
  <c r="I2269" i="5"/>
  <c r="H2269" i="5"/>
  <c r="F2269" i="5"/>
  <c r="X2269" i="5"/>
  <c r="J2186" i="5"/>
  <c r="I2186" i="5"/>
  <c r="H2186" i="5"/>
  <c r="F2186" i="5"/>
  <c r="R2186" i="5"/>
  <c r="X2186" i="5"/>
  <c r="I2154" i="5"/>
  <c r="H2154" i="5"/>
  <c r="F2154" i="5"/>
  <c r="R2154" i="5"/>
  <c r="J2154" i="5"/>
  <c r="F2205" i="5"/>
  <c r="R2205" i="5"/>
  <c r="J2205" i="5"/>
  <c r="I2205" i="5"/>
  <c r="H2205" i="5"/>
  <c r="F2197" i="5"/>
  <c r="R2197" i="5"/>
  <c r="J2197" i="5"/>
  <c r="I2197" i="5"/>
  <c r="H2197" i="5"/>
  <c r="X2197" i="5"/>
  <c r="J2178" i="5"/>
  <c r="I2178" i="5"/>
  <c r="H2178" i="5"/>
  <c r="F2178" i="5"/>
  <c r="R2178" i="5"/>
  <c r="F2065" i="5"/>
  <c r="R2065" i="5"/>
  <c r="J2065" i="5"/>
  <c r="I2065" i="5"/>
  <c r="H2065" i="5"/>
  <c r="R2175" i="5"/>
  <c r="J2175" i="5"/>
  <c r="I2175" i="5"/>
  <c r="H2175" i="5"/>
  <c r="F2175" i="5"/>
  <c r="X2175" i="5"/>
  <c r="I2062" i="5"/>
  <c r="H2062" i="5"/>
  <c r="F2062" i="5"/>
  <c r="X2062" i="5"/>
  <c r="R2062" i="5"/>
  <c r="J2062" i="5"/>
  <c r="J2114" i="5"/>
  <c r="I2114" i="5"/>
  <c r="H2114" i="5"/>
  <c r="F2114" i="5"/>
  <c r="R2114" i="5"/>
  <c r="X2114" i="5"/>
  <c r="I2170" i="5"/>
  <c r="H2170" i="5"/>
  <c r="F2170" i="5"/>
  <c r="R2170" i="5"/>
  <c r="J2170" i="5"/>
  <c r="X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X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X1825" i="5"/>
  <c r="J1825" i="5"/>
  <c r="I1832" i="5"/>
  <c r="R1832" i="5"/>
  <c r="J1832" i="5"/>
  <c r="H1832" i="5"/>
  <c r="F1832" i="5"/>
  <c r="I1913" i="5"/>
  <c r="H1913" i="5"/>
  <c r="F1913" i="5"/>
  <c r="R1913" i="5"/>
  <c r="J1913" i="5"/>
  <c r="R1736" i="5"/>
  <c r="H1736" i="5"/>
  <c r="F1736" i="5"/>
  <c r="J1736" i="5"/>
  <c r="I1736" i="5"/>
  <c r="F1549" i="5"/>
  <c r="H1549" i="5"/>
  <c r="X1549" i="5"/>
  <c r="R1549" i="5"/>
  <c r="J1549" i="5"/>
  <c r="I1549" i="5"/>
  <c r="R1746" i="5"/>
  <c r="J1746" i="5"/>
  <c r="I1746" i="5"/>
  <c r="H1746" i="5"/>
  <c r="F1746" i="5"/>
  <c r="R1670" i="5"/>
  <c r="J1670" i="5"/>
  <c r="I1670" i="5"/>
  <c r="H1670" i="5"/>
  <c r="F1670" i="5"/>
  <c r="X1670" i="5"/>
  <c r="R1551" i="5"/>
  <c r="J1551" i="5"/>
  <c r="H1551" i="5"/>
  <c r="I1551" i="5"/>
  <c r="F1551" i="5"/>
  <c r="R1666" i="5"/>
  <c r="J1666" i="5"/>
  <c r="I1666" i="5"/>
  <c r="H1666" i="5"/>
  <c r="F1666" i="5"/>
  <c r="I1824" i="5"/>
  <c r="R1824" i="5"/>
  <c r="J1824" i="5"/>
  <c r="H1824" i="5"/>
  <c r="F1824" i="5"/>
  <c r="X1824" i="5"/>
  <c r="R1654" i="5"/>
  <c r="J1654" i="5"/>
  <c r="I1654" i="5"/>
  <c r="H1654" i="5"/>
  <c r="F1654" i="5"/>
  <c r="J1412" i="5"/>
  <c r="I1412" i="5"/>
  <c r="H1412" i="5"/>
  <c r="R1412" i="5"/>
  <c r="F1412" i="5"/>
  <c r="X1412" i="5"/>
  <c r="I1614" i="5"/>
  <c r="H1614" i="5"/>
  <c r="F1614" i="5"/>
  <c r="R1614" i="5"/>
  <c r="J1614" i="5"/>
  <c r="I1582" i="5"/>
  <c r="H1582" i="5"/>
  <c r="F1582" i="5"/>
  <c r="R1582" i="5"/>
  <c r="J1582" i="5"/>
  <c r="R1345" i="5"/>
  <c r="I1345" i="5"/>
  <c r="H1345" i="5"/>
  <c r="J1345" i="5"/>
  <c r="F1345" i="5"/>
  <c r="H1475" i="5"/>
  <c r="F1475" i="5"/>
  <c r="X1475" i="5"/>
  <c r="J1475" i="5"/>
  <c r="I1475" i="5"/>
  <c r="R1475" i="5"/>
  <c r="F1393" i="5"/>
  <c r="R1393" i="5"/>
  <c r="I1393" i="5"/>
  <c r="H1393" i="5"/>
  <c r="J1393" i="5"/>
  <c r="R1603" i="5"/>
  <c r="J1603" i="5"/>
  <c r="I1603" i="5"/>
  <c r="H1603" i="5"/>
  <c r="F1603" i="5"/>
  <c r="X1603" i="5"/>
  <c r="R1686" i="5"/>
  <c r="J1686" i="5"/>
  <c r="I1686" i="5"/>
  <c r="H1686" i="5"/>
  <c r="F1686" i="5"/>
  <c r="R1391" i="5"/>
  <c r="J1391" i="5"/>
  <c r="F1391" i="5"/>
  <c r="I1391" i="5"/>
  <c r="H1391" i="5"/>
  <c r="R1583" i="5"/>
  <c r="J1583" i="5"/>
  <c r="I1583" i="5"/>
  <c r="H1583" i="5"/>
  <c r="F1583" i="5"/>
  <c r="J1444" i="5"/>
  <c r="H1444" i="5"/>
  <c r="I1444" i="5"/>
  <c r="F1444" i="5"/>
  <c r="R1444" i="5"/>
  <c r="X1444" i="5"/>
  <c r="R1591" i="5"/>
  <c r="J1591" i="5"/>
  <c r="I1591" i="5"/>
  <c r="H1591" i="5"/>
  <c r="F1591" i="5"/>
  <c r="R1516" i="5"/>
  <c r="J1516" i="5"/>
  <c r="H1516" i="5"/>
  <c r="I1516" i="5"/>
  <c r="F1516" i="5"/>
  <c r="X1516" i="5"/>
  <c r="J1243" i="5"/>
  <c r="I1243" i="5"/>
  <c r="R1243" i="5"/>
  <c r="H1243" i="5"/>
  <c r="X1243" i="5"/>
  <c r="F1243" i="5"/>
  <c r="J1476" i="5"/>
  <c r="H1476" i="5"/>
  <c r="I1476" i="5"/>
  <c r="F1476" i="5"/>
  <c r="R1476" i="5"/>
  <c r="X1476" i="5"/>
  <c r="I1334" i="5"/>
  <c r="H1334" i="5"/>
  <c r="R1334" i="5"/>
  <c r="J1334" i="5"/>
  <c r="F1334" i="5"/>
  <c r="I1302" i="5"/>
  <c r="H1302" i="5"/>
  <c r="R1302" i="5"/>
  <c r="J1302" i="5"/>
  <c r="F1302" i="5"/>
  <c r="I1270" i="5"/>
  <c r="H1270" i="5"/>
  <c r="R1270" i="5"/>
  <c r="J1270" i="5"/>
  <c r="F1270" i="5"/>
  <c r="F1365" i="5"/>
  <c r="R1365" i="5"/>
  <c r="J1365" i="5"/>
  <c r="I1365" i="5"/>
  <c r="H1365" i="5"/>
  <c r="X1365" i="5"/>
  <c r="H1015" i="5"/>
  <c r="F1015" i="5"/>
  <c r="R1015" i="5"/>
  <c r="I1015" i="5"/>
  <c r="J1015" i="5"/>
  <c r="R1136" i="5"/>
  <c r="J1136" i="5"/>
  <c r="I1136" i="5"/>
  <c r="H1136" i="5"/>
  <c r="F1136" i="5"/>
  <c r="F1161" i="5"/>
  <c r="X1161" i="5"/>
  <c r="R1161" i="5"/>
  <c r="J1161" i="5"/>
  <c r="I1161" i="5"/>
  <c r="H1161" i="5"/>
  <c r="H1119" i="5"/>
  <c r="F1119" i="5"/>
  <c r="X1119" i="5"/>
  <c r="R1119" i="5"/>
  <c r="I1119" i="5"/>
  <c r="J1119" i="5"/>
  <c r="H1055" i="5"/>
  <c r="F1055" i="5"/>
  <c r="R1055" i="5"/>
  <c r="I1055" i="5"/>
  <c r="J1055" i="5"/>
  <c r="H991" i="5"/>
  <c r="F991" i="5"/>
  <c r="X991" i="5"/>
  <c r="R991" i="5"/>
  <c r="J991" i="5"/>
  <c r="I991" i="5"/>
  <c r="F1237" i="5"/>
  <c r="X1237" i="5"/>
  <c r="R1237" i="5"/>
  <c r="J1237" i="5"/>
  <c r="H1237" i="5"/>
  <c r="I1237" i="5"/>
  <c r="H987" i="5"/>
  <c r="F987" i="5"/>
  <c r="R987" i="5"/>
  <c r="J987" i="5"/>
  <c r="I987" i="5"/>
  <c r="H1115" i="5"/>
  <c r="F1115" i="5"/>
  <c r="R1115" i="5"/>
  <c r="J1115" i="5"/>
  <c r="I1115" i="5"/>
  <c r="H1051" i="5"/>
  <c r="F1051" i="5"/>
  <c r="R1051" i="5"/>
  <c r="J1051" i="5"/>
  <c r="I1051" i="5"/>
  <c r="X931" i="5"/>
  <c r="R931" i="5"/>
  <c r="J931" i="5"/>
  <c r="I931" i="5"/>
  <c r="F931" i="5"/>
  <c r="H931" i="5"/>
  <c r="R913" i="5"/>
  <c r="I913" i="5"/>
  <c r="J913" i="5"/>
  <c r="H913" i="5"/>
  <c r="F913" i="5"/>
  <c r="X913" i="5"/>
  <c r="R869" i="5"/>
  <c r="I869" i="5"/>
  <c r="J869" i="5"/>
  <c r="H869" i="5"/>
  <c r="X869" i="5"/>
  <c r="F869" i="5"/>
  <c r="X862" i="5"/>
  <c r="R862" i="5"/>
  <c r="I862" i="5"/>
  <c r="H862" i="5"/>
  <c r="F862" i="5"/>
  <c r="J862" i="5"/>
  <c r="J1048" i="5"/>
  <c r="I1048" i="5"/>
  <c r="H1048" i="5"/>
  <c r="R1048" i="5"/>
  <c r="F1048" i="5"/>
  <c r="I668" i="5"/>
  <c r="H668" i="5"/>
  <c r="F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B46" i="6"/>
  <c r="G46" i="6" s="1"/>
  <c r="G21" i="6"/>
  <c r="G20" i="6"/>
  <c r="D17" i="6"/>
  <c r="H2438" i="5"/>
  <c r="F2438" i="5"/>
  <c r="R2438" i="5"/>
  <c r="J2438" i="5"/>
  <c r="I2438" i="5"/>
  <c r="F2413" i="5"/>
  <c r="R2413" i="5"/>
  <c r="J2413" i="5"/>
  <c r="I2413" i="5"/>
  <c r="H2413" i="5"/>
  <c r="J2447" i="5"/>
  <c r="F2447" i="5"/>
  <c r="I2447" i="5"/>
  <c r="H2447" i="5"/>
  <c r="R2447" i="5"/>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X2134" i="5"/>
  <c r="J2134" i="5"/>
  <c r="H2265" i="5"/>
  <c r="F2265" i="5"/>
  <c r="R2265" i="5"/>
  <c r="J2265" i="5"/>
  <c r="I2265" i="5"/>
  <c r="F2221" i="5"/>
  <c r="R2221" i="5"/>
  <c r="J2221" i="5"/>
  <c r="I2221" i="5"/>
  <c r="H2221" i="5"/>
  <c r="R2171" i="5"/>
  <c r="J2171" i="5"/>
  <c r="I2171" i="5"/>
  <c r="H2171" i="5"/>
  <c r="F2171" i="5"/>
  <c r="X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X2090" i="5"/>
  <c r="I2054" i="5"/>
  <c r="H2054" i="5"/>
  <c r="F2054" i="5"/>
  <c r="X2054" i="5"/>
  <c r="R2054" i="5"/>
  <c r="J2054" i="5"/>
  <c r="I2138" i="5"/>
  <c r="H2138" i="5"/>
  <c r="F2138" i="5"/>
  <c r="R2138" i="5"/>
  <c r="J2138" i="5"/>
  <c r="X2138" i="5"/>
  <c r="F2077" i="5"/>
  <c r="R2077" i="5"/>
  <c r="J2077" i="5"/>
  <c r="I2077" i="5"/>
  <c r="H2077" i="5"/>
  <c r="F2069" i="5"/>
  <c r="R2069" i="5"/>
  <c r="J2069" i="5"/>
  <c r="I2069" i="5"/>
  <c r="H2069" i="5"/>
  <c r="F2061" i="5"/>
  <c r="R2061" i="5"/>
  <c r="J2061" i="5"/>
  <c r="I2061" i="5"/>
  <c r="H2061" i="5"/>
  <c r="F2053" i="5"/>
  <c r="R2053" i="5"/>
  <c r="J2053" i="5"/>
  <c r="I2053" i="5"/>
  <c r="H2053" i="5"/>
  <c r="X2053" i="5"/>
  <c r="R2025" i="5"/>
  <c r="J2025" i="5"/>
  <c r="I2025" i="5"/>
  <c r="H2025" i="5"/>
  <c r="F2025" i="5"/>
  <c r="F1871" i="5"/>
  <c r="X1871" i="5"/>
  <c r="R1871" i="5"/>
  <c r="J1871" i="5"/>
  <c r="I1871" i="5"/>
  <c r="H1871" i="5"/>
  <c r="I1933" i="5"/>
  <c r="H1933" i="5"/>
  <c r="F1933" i="5"/>
  <c r="J1933" i="5"/>
  <c r="X1933" i="5"/>
  <c r="R1933" i="5"/>
  <c r="R1965" i="5"/>
  <c r="J1965" i="5"/>
  <c r="I1965" i="5"/>
  <c r="H1965" i="5"/>
  <c r="F1965" i="5"/>
  <c r="I1860" i="5"/>
  <c r="H1860" i="5"/>
  <c r="F1860" i="5"/>
  <c r="X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X1762" i="5"/>
  <c r="R1762" i="5"/>
  <c r="I1762" i="5"/>
  <c r="J1762" i="5"/>
  <c r="R1744" i="5"/>
  <c r="H1744" i="5"/>
  <c r="F1744" i="5"/>
  <c r="J1744" i="5"/>
  <c r="I1744" i="5"/>
  <c r="I1721" i="5"/>
  <c r="H1721" i="5"/>
  <c r="F1721" i="5"/>
  <c r="X1721" i="5"/>
  <c r="J1721" i="5"/>
  <c r="R1721" i="5"/>
  <c r="I1705" i="5"/>
  <c r="H1705" i="5"/>
  <c r="F1705" i="5"/>
  <c r="X1705" i="5"/>
  <c r="R1705" i="5"/>
  <c r="J1705" i="5"/>
  <c r="I1689" i="5"/>
  <c r="H1689" i="5"/>
  <c r="F1689" i="5"/>
  <c r="R1689" i="5"/>
  <c r="J1689" i="5"/>
  <c r="I1673" i="5"/>
  <c r="H1673" i="5"/>
  <c r="F1673" i="5"/>
  <c r="R1673" i="5"/>
  <c r="J1673" i="5"/>
  <c r="I1657" i="5"/>
  <c r="H1657" i="5"/>
  <c r="F1657" i="5"/>
  <c r="X1657" i="5"/>
  <c r="R1657" i="5"/>
  <c r="J1657" i="5"/>
  <c r="I1641" i="5"/>
  <c r="H1641" i="5"/>
  <c r="F1641" i="5"/>
  <c r="R1641" i="5"/>
  <c r="J1641" i="5"/>
  <c r="H1625" i="5"/>
  <c r="F1625" i="5"/>
  <c r="R1625" i="5"/>
  <c r="J1625" i="5"/>
  <c r="I1625" i="5"/>
  <c r="F1609" i="5"/>
  <c r="X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X1741"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X1690" i="5"/>
  <c r="R1547" i="5"/>
  <c r="J1547" i="5"/>
  <c r="H1547" i="5"/>
  <c r="I1547" i="5"/>
  <c r="F1547" i="5"/>
  <c r="X1547" i="5"/>
  <c r="I1610" i="5"/>
  <c r="H1610" i="5"/>
  <c r="F1610" i="5"/>
  <c r="R1610" i="5"/>
  <c r="J1610" i="5"/>
  <c r="I1578" i="5"/>
  <c r="H1578" i="5"/>
  <c r="F1578" i="5"/>
  <c r="R1578" i="5"/>
  <c r="J1578" i="5"/>
  <c r="R1337" i="5"/>
  <c r="H1337" i="5"/>
  <c r="F1337" i="5"/>
  <c r="J1337" i="5"/>
  <c r="I1337" i="5"/>
  <c r="R1571" i="5"/>
  <c r="J1571" i="5"/>
  <c r="I1571" i="5"/>
  <c r="H1571" i="5"/>
  <c r="F1571" i="5"/>
  <c r="X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X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X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X906"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X2326" i="5"/>
  <c r="I2326" i="5"/>
  <c r="R2326" i="5"/>
  <c r="J2326" i="5"/>
  <c r="I2291" i="5"/>
  <c r="J2291" i="5"/>
  <c r="H2291" i="5"/>
  <c r="F2291" i="5"/>
  <c r="X2291" i="5"/>
  <c r="R2291" i="5"/>
  <c r="R2289" i="5"/>
  <c r="I2289" i="5"/>
  <c r="J2289" i="5"/>
  <c r="H2289" i="5"/>
  <c r="F2289" i="5"/>
  <c r="H2122" i="5"/>
  <c r="F2122" i="5"/>
  <c r="X2122" i="5"/>
  <c r="R2122" i="5"/>
  <c r="J2122" i="5"/>
  <c r="I2122" i="5"/>
  <c r="R2280" i="5"/>
  <c r="I2280" i="5"/>
  <c r="H2280" i="5"/>
  <c r="F2280" i="5"/>
  <c r="X2280" i="5"/>
  <c r="J2280"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X1969" i="5"/>
  <c r="J1887" i="5"/>
  <c r="R1887" i="5"/>
  <c r="I1887" i="5"/>
  <c r="H1887" i="5"/>
  <c r="F1887" i="5"/>
  <c r="J1795" i="5"/>
  <c r="I1795" i="5"/>
  <c r="H1795" i="5"/>
  <c r="F1795" i="5"/>
  <c r="R1795" i="5"/>
  <c r="J1787" i="5"/>
  <c r="I1787" i="5"/>
  <c r="H1787" i="5"/>
  <c r="F1787" i="5"/>
  <c r="X1787" i="5"/>
  <c r="R1787" i="5"/>
  <c r="J1779" i="5"/>
  <c r="I1779" i="5"/>
  <c r="H1779" i="5"/>
  <c r="F1779" i="5"/>
  <c r="X1779" i="5"/>
  <c r="R1779" i="5"/>
  <c r="I1725" i="5"/>
  <c r="H1725" i="5"/>
  <c r="F1725" i="5"/>
  <c r="J1725" i="5"/>
  <c r="R1725" i="5"/>
  <c r="I1693" i="5"/>
  <c r="H1693" i="5"/>
  <c r="F1693" i="5"/>
  <c r="X1693" i="5"/>
  <c r="J1693" i="5"/>
  <c r="R1693" i="5"/>
  <c r="I1645" i="5"/>
  <c r="H1645" i="5"/>
  <c r="F1645" i="5"/>
  <c r="R1645" i="5"/>
  <c r="J1645" i="5"/>
  <c r="F1613" i="5"/>
  <c r="X1613" i="5"/>
  <c r="R1613" i="5"/>
  <c r="J1613" i="5"/>
  <c r="I1613" i="5"/>
  <c r="H1613" i="5"/>
  <c r="F1581" i="5"/>
  <c r="X1581" i="5"/>
  <c r="R1581" i="5"/>
  <c r="J1581" i="5"/>
  <c r="I1581" i="5"/>
  <c r="H1581" i="5"/>
  <c r="R1658" i="5"/>
  <c r="J1658" i="5"/>
  <c r="I1658" i="5"/>
  <c r="H1658" i="5"/>
  <c r="F1658" i="5"/>
  <c r="X1658" i="5"/>
  <c r="R1678" i="5"/>
  <c r="J1678" i="5"/>
  <c r="I1678" i="5"/>
  <c r="H1678" i="5"/>
  <c r="F1678" i="5"/>
  <c r="X1678" i="5"/>
  <c r="I1570" i="5"/>
  <c r="H1570" i="5"/>
  <c r="F1570" i="5"/>
  <c r="R1570" i="5"/>
  <c r="J1570" i="5"/>
  <c r="R1484" i="5"/>
  <c r="J1484" i="5"/>
  <c r="H1484" i="5"/>
  <c r="I1484" i="5"/>
  <c r="F1484" i="5"/>
  <c r="X1484" i="5"/>
  <c r="H1455" i="5"/>
  <c r="F1455" i="5"/>
  <c r="I1455" i="5"/>
  <c r="R1455" i="5"/>
  <c r="J1455" i="5"/>
  <c r="I1531" i="5"/>
  <c r="H1531" i="5"/>
  <c r="F1531" i="5"/>
  <c r="X1531" i="5"/>
  <c r="J1531" i="5"/>
  <c r="R1531" i="5"/>
  <c r="R1611" i="5"/>
  <c r="J1611" i="5"/>
  <c r="I1611" i="5"/>
  <c r="H1611" i="5"/>
  <c r="F1611" i="5"/>
  <c r="X1611" i="5"/>
  <c r="J1460" i="5"/>
  <c r="H1460" i="5"/>
  <c r="I1460" i="5"/>
  <c r="F1460" i="5"/>
  <c r="R1460" i="5"/>
  <c r="X1460" i="5"/>
  <c r="H1234" i="5"/>
  <c r="F1234" i="5"/>
  <c r="R1234" i="5"/>
  <c r="J1234" i="5"/>
  <c r="I1234" i="5"/>
  <c r="H1170" i="5"/>
  <c r="F1170" i="5"/>
  <c r="X1170" i="5"/>
  <c r="R1170" i="5"/>
  <c r="J1170" i="5"/>
  <c r="I1170" i="5"/>
  <c r="R1500" i="5"/>
  <c r="J1500" i="5"/>
  <c r="H1500" i="5"/>
  <c r="I1500" i="5"/>
  <c r="F1500" i="5"/>
  <c r="X1500" i="5"/>
  <c r="F1385" i="5"/>
  <c r="R1385" i="5"/>
  <c r="J1385" i="5"/>
  <c r="I1385" i="5"/>
  <c r="H1385" i="5"/>
  <c r="R1595" i="5"/>
  <c r="J1595" i="5"/>
  <c r="I1595" i="5"/>
  <c r="H1595" i="5"/>
  <c r="F1595" i="5"/>
  <c r="X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X1127" i="5"/>
  <c r="R1127" i="5"/>
  <c r="J1127" i="5"/>
  <c r="I1127" i="5"/>
  <c r="H1095" i="5"/>
  <c r="F1095" i="5"/>
  <c r="X1095" i="5"/>
  <c r="R1095" i="5"/>
  <c r="J1095" i="5"/>
  <c r="I1095" i="5"/>
  <c r="H1063" i="5"/>
  <c r="F1063" i="5"/>
  <c r="X1063" i="5"/>
  <c r="R1063" i="5"/>
  <c r="J1063" i="5"/>
  <c r="I1063" i="5"/>
  <c r="R1587" i="5"/>
  <c r="J1587" i="5"/>
  <c r="I1587" i="5"/>
  <c r="H1587" i="5"/>
  <c r="F1587" i="5"/>
  <c r="X1587" i="5"/>
  <c r="R1383" i="5"/>
  <c r="J1383" i="5"/>
  <c r="H1383" i="5"/>
  <c r="F1383" i="5"/>
  <c r="I1383" i="5"/>
  <c r="R926" i="5"/>
  <c r="I926" i="5"/>
  <c r="H926" i="5"/>
  <c r="F926" i="5"/>
  <c r="J926" i="5"/>
  <c r="H1194" i="5"/>
  <c r="J1194" i="5"/>
  <c r="I1194" i="5"/>
  <c r="F1194" i="5"/>
  <c r="X1194" i="5"/>
  <c r="R1194" i="5"/>
  <c r="F971" i="5"/>
  <c r="R971" i="5"/>
  <c r="J971" i="5"/>
  <c r="I971" i="5"/>
  <c r="H971" i="5"/>
  <c r="R929" i="5"/>
  <c r="I929" i="5"/>
  <c r="J929" i="5"/>
  <c r="H929" i="5"/>
  <c r="F929" i="5"/>
  <c r="J984" i="5"/>
  <c r="I984" i="5"/>
  <c r="H984" i="5"/>
  <c r="R984" i="5"/>
  <c r="F984" i="5"/>
  <c r="F836" i="5"/>
  <c r="X836" i="5"/>
  <c r="R836" i="5"/>
  <c r="I836" i="5"/>
  <c r="J836" i="5"/>
  <c r="H836" i="5"/>
  <c r="I656" i="5"/>
  <c r="H656" i="5"/>
  <c r="F656" i="5"/>
  <c r="R656" i="5"/>
  <c r="J656" i="5"/>
  <c r="R674" i="5"/>
  <c r="J674" i="5"/>
  <c r="I674" i="5"/>
  <c r="H674" i="5"/>
  <c r="F674" i="5"/>
  <c r="R658" i="5"/>
  <c r="J658" i="5"/>
  <c r="I658" i="5"/>
  <c r="H658" i="5"/>
  <c r="F658" i="5"/>
  <c r="R642" i="5"/>
  <c r="J642" i="5"/>
  <c r="I642" i="5"/>
  <c r="H642" i="5"/>
  <c r="F642" i="5"/>
  <c r="X626"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X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X1294" i="5"/>
  <c r="F963" i="5"/>
  <c r="R963" i="5"/>
  <c r="I963" i="5"/>
  <c r="H963" i="5"/>
  <c r="J963" i="5"/>
  <c r="F959" i="5"/>
  <c r="X959" i="5"/>
  <c r="R959" i="5"/>
  <c r="H959" i="5"/>
  <c r="J959" i="5"/>
  <c r="I959" i="5"/>
  <c r="R883" i="5"/>
  <c r="I883" i="5"/>
  <c r="F883" i="5"/>
  <c r="J883" i="5"/>
  <c r="H883" i="5"/>
  <c r="I676" i="5"/>
  <c r="H676" i="5"/>
  <c r="F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X2338" i="5"/>
  <c r="R2338" i="5"/>
  <c r="J2338" i="5"/>
  <c r="I2338" i="5"/>
  <c r="F2314" i="5"/>
  <c r="X2314" i="5"/>
  <c r="R2314" i="5"/>
  <c r="H2314" i="5"/>
  <c r="I2314" i="5"/>
  <c r="J2314" i="5"/>
  <c r="R2423" i="5"/>
  <c r="J2423" i="5"/>
  <c r="I2423" i="5"/>
  <c r="H2423" i="5"/>
  <c r="F2423" i="5"/>
  <c r="J2343" i="5"/>
  <c r="I2343" i="5"/>
  <c r="H2343" i="5"/>
  <c r="X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X2135" i="5"/>
  <c r="F2135" i="5"/>
  <c r="F2049" i="5"/>
  <c r="R2049" i="5"/>
  <c r="J2049" i="5"/>
  <c r="I2049" i="5"/>
  <c r="H2049" i="5"/>
  <c r="H2218" i="5"/>
  <c r="X2218" i="5"/>
  <c r="R2218" i="5"/>
  <c r="J2218" i="5"/>
  <c r="I2218" i="5"/>
  <c r="F2218" i="5"/>
  <c r="I2102" i="5"/>
  <c r="H2102" i="5"/>
  <c r="F2102" i="5"/>
  <c r="R2102" i="5"/>
  <c r="J2102" i="5"/>
  <c r="R2075" i="5"/>
  <c r="J2075" i="5"/>
  <c r="H2075" i="5"/>
  <c r="F2075" i="5"/>
  <c r="X2075" i="5"/>
  <c r="I2075" i="5"/>
  <c r="R2147" i="5"/>
  <c r="J2147" i="5"/>
  <c r="I2147" i="5"/>
  <c r="H2147" i="5"/>
  <c r="F2147" i="5"/>
  <c r="X2147" i="5"/>
  <c r="R2005" i="5"/>
  <c r="J2005" i="5"/>
  <c r="I2005" i="5"/>
  <c r="H2005" i="5"/>
  <c r="F2005" i="5"/>
  <c r="X2005" i="5"/>
  <c r="F1867" i="5"/>
  <c r="R1867" i="5"/>
  <c r="J1867" i="5"/>
  <c r="I1867" i="5"/>
  <c r="H1867" i="5"/>
  <c r="R1985" i="5"/>
  <c r="J1985" i="5"/>
  <c r="I1985" i="5"/>
  <c r="H1985" i="5"/>
  <c r="F1985" i="5"/>
  <c r="R1953" i="5"/>
  <c r="I1953" i="5"/>
  <c r="H1953" i="5"/>
  <c r="F1953" i="5"/>
  <c r="J1953" i="5"/>
  <c r="I1816" i="5"/>
  <c r="R1816" i="5"/>
  <c r="J1816" i="5"/>
  <c r="H1816" i="5"/>
  <c r="F1816" i="5"/>
  <c r="H1798" i="5"/>
  <c r="F1798" i="5"/>
  <c r="X1798" i="5"/>
  <c r="R1798" i="5"/>
  <c r="J1798" i="5"/>
  <c r="I1798" i="5"/>
  <c r="I1949" i="5"/>
  <c r="H1949" i="5"/>
  <c r="F1949" i="5"/>
  <c r="R1949" i="5"/>
  <c r="J1949" i="5"/>
  <c r="I1937" i="5"/>
  <c r="H1937" i="5"/>
  <c r="F1937" i="5"/>
  <c r="R1937" i="5"/>
  <c r="J1937" i="5"/>
  <c r="X1811" i="5"/>
  <c r="I1811" i="5"/>
  <c r="H1811" i="5"/>
  <c r="F1811" i="5"/>
  <c r="R1811" i="5"/>
  <c r="J1811" i="5"/>
  <c r="H1754" i="5"/>
  <c r="F1754" i="5"/>
  <c r="X1754" i="5"/>
  <c r="R1754" i="5"/>
  <c r="J1754" i="5"/>
  <c r="I1754" i="5"/>
  <c r="R1738" i="5"/>
  <c r="J1738" i="5"/>
  <c r="I1738" i="5"/>
  <c r="H1738" i="5"/>
  <c r="F1738" i="5"/>
  <c r="X1738" i="5"/>
  <c r="I1743" i="5"/>
  <c r="X1743" i="5"/>
  <c r="R1743" i="5"/>
  <c r="J1743" i="5"/>
  <c r="H1743" i="5"/>
  <c r="F1743" i="5"/>
  <c r="R1650" i="5"/>
  <c r="J1650" i="5"/>
  <c r="I1650" i="5"/>
  <c r="H1650" i="5"/>
  <c r="F1650" i="5"/>
  <c r="J1408" i="5"/>
  <c r="I1408" i="5"/>
  <c r="R1408" i="5"/>
  <c r="H1408" i="5"/>
  <c r="F1408" i="5"/>
  <c r="J1420" i="5"/>
  <c r="I1420" i="5"/>
  <c r="H1420" i="5"/>
  <c r="R1420" i="5"/>
  <c r="F1420" i="5"/>
  <c r="X1420" i="5"/>
  <c r="J1404" i="5"/>
  <c r="I1404" i="5"/>
  <c r="H1404" i="5"/>
  <c r="R1404" i="5"/>
  <c r="F1404" i="5"/>
  <c r="X1404" i="5"/>
  <c r="I1598" i="5"/>
  <c r="H1598" i="5"/>
  <c r="F1598" i="5"/>
  <c r="R1598" i="5"/>
  <c r="J1598" i="5"/>
  <c r="I1566" i="5"/>
  <c r="H1566" i="5"/>
  <c r="F1566" i="5"/>
  <c r="R1566" i="5"/>
  <c r="J1566" i="5"/>
  <c r="R1718" i="5"/>
  <c r="J1718" i="5"/>
  <c r="I1718" i="5"/>
  <c r="H1718" i="5"/>
  <c r="F1718" i="5"/>
  <c r="F1373" i="5"/>
  <c r="R1373" i="5"/>
  <c r="X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X1579" i="5"/>
  <c r="H1435" i="5"/>
  <c r="X1435" i="5"/>
  <c r="R1435" i="5"/>
  <c r="F1435" i="5"/>
  <c r="J1435" i="5"/>
  <c r="I1435" i="5"/>
  <c r="J1227" i="5"/>
  <c r="I1227" i="5"/>
  <c r="F1227" i="5"/>
  <c r="X1227" i="5"/>
  <c r="R1227" i="5"/>
  <c r="H1227" i="5"/>
  <c r="J1195" i="5"/>
  <c r="I1195" i="5"/>
  <c r="F1195" i="5"/>
  <c r="X1195" i="5"/>
  <c r="R1195" i="5"/>
  <c r="H1195" i="5"/>
  <c r="J1163" i="5"/>
  <c r="I1163" i="5"/>
  <c r="F1163" i="5"/>
  <c r="X1163" i="5"/>
  <c r="R1163" i="5"/>
  <c r="H1163" i="5"/>
  <c r="H1214" i="5"/>
  <c r="I1214" i="5"/>
  <c r="F1214" i="5"/>
  <c r="J1214" i="5"/>
  <c r="R1214" i="5"/>
  <c r="F1377" i="5"/>
  <c r="R1377" i="5"/>
  <c r="I1377" i="5"/>
  <c r="H1377" i="5"/>
  <c r="J1377" i="5"/>
  <c r="J1145" i="5"/>
  <c r="I1145" i="5"/>
  <c r="H1145" i="5"/>
  <c r="R1145" i="5"/>
  <c r="F1145" i="5"/>
  <c r="R1563" i="5"/>
  <c r="J1563" i="5"/>
  <c r="I1563" i="5"/>
  <c r="H1563" i="5"/>
  <c r="F1563" i="5"/>
  <c r="X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X1646" i="5"/>
  <c r="F1193" i="5"/>
  <c r="X1193" i="5"/>
  <c r="R1193" i="5"/>
  <c r="J1193" i="5"/>
  <c r="I1193" i="5"/>
  <c r="H1193" i="5"/>
  <c r="F1225" i="5"/>
  <c r="R1225" i="5"/>
  <c r="J1225" i="5"/>
  <c r="I1225" i="5"/>
  <c r="H1225" i="5"/>
  <c r="H1087" i="5"/>
  <c r="F1087" i="5"/>
  <c r="R1087" i="5"/>
  <c r="I1087" i="5"/>
  <c r="J1087" i="5"/>
  <c r="H1023" i="5"/>
  <c r="F1023" i="5"/>
  <c r="X1023" i="5"/>
  <c r="R1023" i="5"/>
  <c r="J1023" i="5"/>
  <c r="I1023" i="5"/>
  <c r="F1205" i="5"/>
  <c r="X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X1064" i="5"/>
  <c r="R1064" i="5"/>
  <c r="F1064" i="5"/>
  <c r="R865" i="5"/>
  <c r="I865" i="5"/>
  <c r="H865" i="5"/>
  <c r="F865" i="5"/>
  <c r="J865" i="5"/>
  <c r="R858" i="5"/>
  <c r="I858" i="5"/>
  <c r="J858" i="5"/>
  <c r="H858" i="5"/>
  <c r="F858" i="5"/>
  <c r="H979" i="5"/>
  <c r="F979" i="5"/>
  <c r="R979" i="5"/>
  <c r="J979" i="5"/>
  <c r="I979" i="5"/>
  <c r="X878"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X2268" i="5"/>
  <c r="R2268" i="5"/>
  <c r="J2268" i="5"/>
  <c r="J2258" i="5"/>
  <c r="I2258" i="5"/>
  <c r="H2258" i="5"/>
  <c r="X2258" i="5"/>
  <c r="R2258" i="5"/>
  <c r="F2258" i="5"/>
  <c r="F2225" i="5"/>
  <c r="R2225" i="5"/>
  <c r="J2225" i="5"/>
  <c r="I2225" i="5"/>
  <c r="H2225" i="5"/>
  <c r="F2213" i="5"/>
  <c r="R2213" i="5"/>
  <c r="J2213" i="5"/>
  <c r="I2213" i="5"/>
  <c r="H2213" i="5"/>
  <c r="H2126" i="5"/>
  <c r="F2126" i="5"/>
  <c r="J2126" i="5"/>
  <c r="I2126" i="5"/>
  <c r="R2126" i="5"/>
  <c r="F2101" i="5"/>
  <c r="X2101" i="5"/>
  <c r="I2101" i="5"/>
  <c r="H2101" i="5"/>
  <c r="J2101" i="5"/>
  <c r="R2101" i="5"/>
  <c r="R1993" i="5"/>
  <c r="J1993" i="5"/>
  <c r="I1993" i="5"/>
  <c r="H1993" i="5"/>
  <c r="F1993" i="5"/>
  <c r="X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X1909" i="5"/>
  <c r="J1803" i="5"/>
  <c r="I1803" i="5"/>
  <c r="H1803" i="5"/>
  <c r="F1803" i="5"/>
  <c r="X1803" i="5"/>
  <c r="R1803" i="5"/>
  <c r="J1799" i="5"/>
  <c r="I1799" i="5"/>
  <c r="H1799" i="5"/>
  <c r="F1799" i="5"/>
  <c r="X1799" i="5"/>
  <c r="R1799" i="5"/>
  <c r="J1791" i="5"/>
  <c r="I1791" i="5"/>
  <c r="H1791" i="5"/>
  <c r="F1791" i="5"/>
  <c r="X1791" i="5"/>
  <c r="R1791" i="5"/>
  <c r="J1783" i="5"/>
  <c r="I1783" i="5"/>
  <c r="H1783" i="5"/>
  <c r="F1783" i="5"/>
  <c r="R1783" i="5"/>
  <c r="J1775" i="5"/>
  <c r="I1775" i="5"/>
  <c r="H1775" i="5"/>
  <c r="F1775" i="5"/>
  <c r="X1775" i="5"/>
  <c r="R1775" i="5"/>
  <c r="I1709" i="5"/>
  <c r="H1709" i="5"/>
  <c r="F1709" i="5"/>
  <c r="R1709" i="5"/>
  <c r="J1709" i="5"/>
  <c r="I1677" i="5"/>
  <c r="H1677" i="5"/>
  <c r="F1677" i="5"/>
  <c r="R1677" i="5"/>
  <c r="J1677" i="5"/>
  <c r="I1661" i="5"/>
  <c r="H1661" i="5"/>
  <c r="F1661" i="5"/>
  <c r="X1661" i="5"/>
  <c r="J1661" i="5"/>
  <c r="R1661" i="5"/>
  <c r="I1629" i="5"/>
  <c r="H1629" i="5"/>
  <c r="F1629" i="5"/>
  <c r="X1629" i="5"/>
  <c r="J1629" i="5"/>
  <c r="R1629" i="5"/>
  <c r="F1597" i="5"/>
  <c r="X1597" i="5"/>
  <c r="R1597" i="5"/>
  <c r="J1597" i="5"/>
  <c r="I1597" i="5"/>
  <c r="H1597" i="5"/>
  <c r="F1565" i="5"/>
  <c r="X1565" i="5"/>
  <c r="R1565" i="5"/>
  <c r="J1565" i="5"/>
  <c r="I1565" i="5"/>
  <c r="H1565" i="5"/>
  <c r="R1861" i="5"/>
  <c r="J1861" i="5"/>
  <c r="I1861" i="5"/>
  <c r="H1861" i="5"/>
  <c r="F1861" i="5"/>
  <c r="X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X915" i="5"/>
  <c r="R915" i="5"/>
  <c r="I915" i="5"/>
  <c r="F915" i="5"/>
  <c r="J915" i="5"/>
  <c r="H915" i="5"/>
  <c r="F955" i="5"/>
  <c r="R955" i="5"/>
  <c r="I955" i="5"/>
  <c r="J955" i="5"/>
  <c r="H955" i="5"/>
  <c r="X870" i="5"/>
  <c r="R870" i="5"/>
  <c r="I870" i="5"/>
  <c r="H870" i="5"/>
  <c r="F870" i="5"/>
  <c r="J870" i="5"/>
  <c r="R873" i="5"/>
  <c r="I873" i="5"/>
  <c r="H873" i="5"/>
  <c r="J873" i="5"/>
  <c r="F873" i="5"/>
  <c r="F852" i="5"/>
  <c r="X852" i="5"/>
  <c r="R852" i="5"/>
  <c r="I852" i="5"/>
  <c r="J852" i="5"/>
  <c r="H852" i="5"/>
  <c r="H817" i="5"/>
  <c r="X817" i="5"/>
  <c r="R817" i="5"/>
  <c r="J817" i="5"/>
  <c r="I817" i="5"/>
  <c r="F817" i="5"/>
  <c r="I624" i="5"/>
  <c r="H624" i="5"/>
  <c r="F624" i="5"/>
  <c r="R624" i="5"/>
  <c r="J624" i="5"/>
  <c r="J686" i="5"/>
  <c r="I686" i="5"/>
  <c r="X686" i="5"/>
  <c r="R686" i="5"/>
  <c r="H686" i="5"/>
  <c r="F686" i="5"/>
  <c r="R666" i="5"/>
  <c r="J666" i="5"/>
  <c r="I666" i="5"/>
  <c r="H666" i="5"/>
  <c r="F666" i="5"/>
  <c r="R650" i="5"/>
  <c r="J650" i="5"/>
  <c r="I650" i="5"/>
  <c r="H650" i="5"/>
  <c r="F650" i="5"/>
  <c r="X634"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X2087" i="5"/>
  <c r="R2041" i="5"/>
  <c r="J2041" i="5"/>
  <c r="I2041" i="5"/>
  <c r="H2041" i="5"/>
  <c r="F2041" i="5"/>
  <c r="X2041" i="5"/>
  <c r="R1821" i="5"/>
  <c r="I1821" i="5"/>
  <c r="J1821" i="5"/>
  <c r="H1821" i="5"/>
  <c r="F1821" i="5"/>
  <c r="I1840" i="5"/>
  <c r="F1840" i="5"/>
  <c r="H1840" i="5"/>
  <c r="R1840" i="5"/>
  <c r="J1840" i="5"/>
  <c r="H1774" i="5"/>
  <c r="F1774" i="5"/>
  <c r="X1774" i="5"/>
  <c r="R1774" i="5"/>
  <c r="J1774" i="5"/>
  <c r="I1774" i="5"/>
  <c r="R1702" i="5"/>
  <c r="J1702" i="5"/>
  <c r="I1702" i="5"/>
  <c r="H1702" i="5"/>
  <c r="F1702" i="5"/>
  <c r="X1702" i="5"/>
  <c r="R1726" i="5"/>
  <c r="J1726" i="5"/>
  <c r="I1726" i="5"/>
  <c r="H1726" i="5"/>
  <c r="F1726" i="5"/>
  <c r="X1726" i="5"/>
  <c r="I1590" i="5"/>
  <c r="H1590" i="5"/>
  <c r="F1590" i="5"/>
  <c r="R1590" i="5"/>
  <c r="J1590" i="5"/>
  <c r="I1558" i="5"/>
  <c r="H1558" i="5"/>
  <c r="F1558" i="5"/>
  <c r="R1558" i="5"/>
  <c r="J1558" i="5"/>
  <c r="X1558" i="5"/>
  <c r="R1347" i="5"/>
  <c r="F1347" i="5"/>
  <c r="X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X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X2245" i="5"/>
  <c r="R2245" i="5"/>
  <c r="J2245" i="5"/>
  <c r="I2245" i="5"/>
  <c r="J2207" i="5"/>
  <c r="X2207" i="5"/>
  <c r="R2207" i="5"/>
  <c r="I2207" i="5"/>
  <c r="H2207" i="5"/>
  <c r="F2207" i="5"/>
  <c r="R2297" i="5"/>
  <c r="I2297" i="5"/>
  <c r="J2297" i="5"/>
  <c r="H2297" i="5"/>
  <c r="F2297" i="5"/>
  <c r="I2303" i="5"/>
  <c r="H2303" i="5"/>
  <c r="R2303" i="5"/>
  <c r="J2303" i="5"/>
  <c r="X2303" i="5"/>
  <c r="F2303" i="5"/>
  <c r="H2233" i="5"/>
  <c r="F2233" i="5"/>
  <c r="X2233" i="5"/>
  <c r="R2233" i="5"/>
  <c r="J2233" i="5"/>
  <c r="I2233" i="5"/>
  <c r="H2241" i="5"/>
  <c r="F2241" i="5"/>
  <c r="R2241" i="5"/>
  <c r="J2241" i="5"/>
  <c r="I2241" i="5"/>
  <c r="R2139" i="5"/>
  <c r="J2139" i="5"/>
  <c r="I2139" i="5"/>
  <c r="H2139" i="5"/>
  <c r="F2139" i="5"/>
  <c r="J2123" i="5"/>
  <c r="I2123" i="5"/>
  <c r="H2123" i="5"/>
  <c r="X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X2051" i="5"/>
  <c r="I2051" i="5"/>
  <c r="F1863" i="5"/>
  <c r="R1863" i="5"/>
  <c r="J1863" i="5"/>
  <c r="H1863" i="5"/>
  <c r="I1863" i="5"/>
  <c r="R2029" i="5"/>
  <c r="J2029" i="5"/>
  <c r="I2029" i="5"/>
  <c r="H2029" i="5"/>
  <c r="F2029" i="5"/>
  <c r="X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X1717" i="5"/>
  <c r="R1717" i="5"/>
  <c r="J1717" i="5"/>
  <c r="I1701" i="5"/>
  <c r="H1701" i="5"/>
  <c r="F1701" i="5"/>
  <c r="R1701" i="5"/>
  <c r="J1701" i="5"/>
  <c r="I1685" i="5"/>
  <c r="H1685" i="5"/>
  <c r="F1685" i="5"/>
  <c r="J1685" i="5"/>
  <c r="R1685" i="5"/>
  <c r="I1669" i="5"/>
  <c r="H1669" i="5"/>
  <c r="F1669" i="5"/>
  <c r="X1669" i="5"/>
  <c r="R1669" i="5"/>
  <c r="J1669" i="5"/>
  <c r="I1653" i="5"/>
  <c r="H1653" i="5"/>
  <c r="F1653" i="5"/>
  <c r="J1653" i="5"/>
  <c r="R1653" i="5"/>
  <c r="I1637" i="5"/>
  <c r="H1637" i="5"/>
  <c r="F1637" i="5"/>
  <c r="X1637" i="5"/>
  <c r="R1637" i="5"/>
  <c r="J1637" i="5"/>
  <c r="F1621" i="5"/>
  <c r="X1621" i="5"/>
  <c r="R1621" i="5"/>
  <c r="J1621" i="5"/>
  <c r="I1621" i="5"/>
  <c r="H1621" i="5"/>
  <c r="F1605" i="5"/>
  <c r="X1605" i="5"/>
  <c r="R1605" i="5"/>
  <c r="J1605" i="5"/>
  <c r="I1605" i="5"/>
  <c r="H1605" i="5"/>
  <c r="F1589" i="5"/>
  <c r="X1589" i="5"/>
  <c r="R1589" i="5"/>
  <c r="J1589" i="5"/>
  <c r="I1589" i="5"/>
  <c r="H1589" i="5"/>
  <c r="F1573" i="5"/>
  <c r="X1573" i="5"/>
  <c r="R1573" i="5"/>
  <c r="J1573" i="5"/>
  <c r="I1573" i="5"/>
  <c r="H1573" i="5"/>
  <c r="F1557" i="5"/>
  <c r="X1557" i="5"/>
  <c r="R1557" i="5"/>
  <c r="J1557" i="5"/>
  <c r="I1557" i="5"/>
  <c r="H1557" i="5"/>
  <c r="R1930" i="5"/>
  <c r="J1930" i="5"/>
  <c r="I1930" i="5"/>
  <c r="H1930" i="5"/>
  <c r="F1930" i="5"/>
  <c r="X1930" i="5"/>
  <c r="H1758" i="5"/>
  <c r="F1758" i="5"/>
  <c r="R1758" i="5"/>
  <c r="J1758" i="5"/>
  <c r="I1758" i="5"/>
  <c r="X1838" i="5"/>
  <c r="R1838" i="5"/>
  <c r="J1838" i="5"/>
  <c r="I1838" i="5"/>
  <c r="H1838" i="5"/>
  <c r="F1838" i="5"/>
  <c r="R1706" i="5"/>
  <c r="J1706" i="5"/>
  <c r="I1706" i="5"/>
  <c r="H1706" i="5"/>
  <c r="F1706" i="5"/>
  <c r="X1706" i="5"/>
  <c r="R1634" i="5"/>
  <c r="J1634" i="5"/>
  <c r="I1634" i="5"/>
  <c r="H1634" i="5"/>
  <c r="F1634" i="5"/>
  <c r="X18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J1428" i="5"/>
  <c r="I1428" i="5"/>
  <c r="H1428" i="5"/>
  <c r="R1428" i="5"/>
  <c r="X1428" i="5"/>
  <c r="F1428" i="5"/>
  <c r="I1618" i="5"/>
  <c r="H1618" i="5"/>
  <c r="F1618" i="5"/>
  <c r="R1618" i="5"/>
  <c r="J1618" i="5"/>
  <c r="I1586" i="5"/>
  <c r="H1586" i="5"/>
  <c r="F1586" i="5"/>
  <c r="R1586" i="5"/>
  <c r="J1586" i="5"/>
  <c r="I1554" i="5"/>
  <c r="H1554" i="5"/>
  <c r="F1554" i="5"/>
  <c r="R1554" i="5"/>
  <c r="J1554" i="5"/>
  <c r="R1532" i="5"/>
  <c r="J1532" i="5"/>
  <c r="H1532" i="5"/>
  <c r="I1532" i="5"/>
  <c r="F1532" i="5"/>
  <c r="X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X1459" i="5"/>
  <c r="J1459" i="5"/>
  <c r="I1459" i="5"/>
  <c r="R1459" i="5"/>
  <c r="R1749" i="5"/>
  <c r="I1749" i="5"/>
  <c r="J1749" i="5"/>
  <c r="H1749" i="5"/>
  <c r="F1749" i="5"/>
  <c r="H1250" i="5"/>
  <c r="R1250" i="5"/>
  <c r="J1250" i="5"/>
  <c r="I1250" i="5"/>
  <c r="F1250" i="5"/>
  <c r="R1567" i="5"/>
  <c r="J1567" i="5"/>
  <c r="I1567" i="5"/>
  <c r="H1567" i="5"/>
  <c r="F1567" i="5"/>
  <c r="X1567" i="5"/>
  <c r="H1059" i="5"/>
  <c r="F1059" i="5"/>
  <c r="R1059" i="5"/>
  <c r="I1059" i="5"/>
  <c r="J1059" i="5"/>
  <c r="I1314" i="5"/>
  <c r="H1314" i="5"/>
  <c r="R1314" i="5"/>
  <c r="J1314" i="5"/>
  <c r="F1314" i="5"/>
  <c r="I1282" i="5"/>
  <c r="H1282" i="5"/>
  <c r="R1282" i="5"/>
  <c r="J1282" i="5"/>
  <c r="F1282" i="5"/>
  <c r="I1483" i="5"/>
  <c r="H1483" i="5"/>
  <c r="F1483" i="5"/>
  <c r="X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X846" i="5"/>
  <c r="H846" i="5"/>
  <c r="F846" i="5"/>
  <c r="R838" i="5"/>
  <c r="J838" i="5"/>
  <c r="I838" i="5"/>
  <c r="H838" i="5"/>
  <c r="F838" i="5"/>
  <c r="F844" i="5"/>
  <c r="X844" i="5"/>
  <c r="R844" i="5"/>
  <c r="I844" i="5"/>
  <c r="J844" i="5"/>
  <c r="H844" i="5"/>
  <c r="R969" i="5"/>
  <c r="J969" i="5"/>
  <c r="I969" i="5"/>
  <c r="X969" i="5"/>
  <c r="H969" i="5"/>
  <c r="F969" i="5"/>
  <c r="J810" i="5"/>
  <c r="R810" i="5"/>
  <c r="I810" i="5"/>
  <c r="H810" i="5"/>
  <c r="F810" i="5"/>
  <c r="X810" i="5"/>
  <c r="R917" i="5"/>
  <c r="I917" i="5"/>
  <c r="J917" i="5"/>
  <c r="H917" i="5"/>
  <c r="F917" i="5"/>
  <c r="J1096" i="5"/>
  <c r="I1096" i="5"/>
  <c r="H1096" i="5"/>
  <c r="X1096" i="5"/>
  <c r="R1096" i="5"/>
  <c r="F1096" i="5"/>
  <c r="F832" i="5"/>
  <c r="R832" i="5"/>
  <c r="I832" i="5"/>
  <c r="J832" i="5"/>
  <c r="H832" i="5"/>
  <c r="I672" i="5"/>
  <c r="H672" i="5"/>
  <c r="F672" i="5"/>
  <c r="X672" i="5"/>
  <c r="R672" i="5"/>
  <c r="J672" i="5"/>
  <c r="I640" i="5"/>
  <c r="H640" i="5"/>
  <c r="F640" i="5"/>
  <c r="R640" i="5"/>
  <c r="J640" i="5"/>
  <c r="I608" i="5"/>
  <c r="H608" i="5"/>
  <c r="F608" i="5"/>
  <c r="R608" i="5"/>
  <c r="J608" i="5"/>
  <c r="X670" i="5"/>
  <c r="R670" i="5"/>
  <c r="J670" i="5"/>
  <c r="I670" i="5"/>
  <c r="H670" i="5"/>
  <c r="F670" i="5"/>
  <c r="X662" i="5"/>
  <c r="R662" i="5"/>
  <c r="J662" i="5"/>
  <c r="I662" i="5"/>
  <c r="H662" i="5"/>
  <c r="F662" i="5"/>
  <c r="X654"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X2158" i="5"/>
  <c r="R2158" i="5"/>
  <c r="I2142" i="5"/>
  <c r="H2142" i="5"/>
  <c r="F2142" i="5"/>
  <c r="R2142" i="5"/>
  <c r="J2142" i="5"/>
  <c r="X1954"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X1714" i="5"/>
  <c r="H2454" i="5"/>
  <c r="I2454" i="5"/>
  <c r="F2454" i="5"/>
  <c r="R2454" i="5"/>
  <c r="J2454" i="5"/>
  <c r="I1622" i="5"/>
  <c r="H1622" i="5"/>
  <c r="F1622" i="5"/>
  <c r="R1622" i="5"/>
  <c r="J1622" i="5"/>
  <c r="I1515" i="5"/>
  <c r="H1515" i="5"/>
  <c r="F1515" i="5"/>
  <c r="X1515" i="5"/>
  <c r="J1515" i="5"/>
  <c r="R1515" i="5"/>
  <c r="F1389" i="5"/>
  <c r="R1389" i="5"/>
  <c r="X1389" i="5"/>
  <c r="J1389" i="5"/>
  <c r="I1389" i="5"/>
  <c r="H1389" i="5"/>
  <c r="H1403" i="5"/>
  <c r="X1403" i="5"/>
  <c r="R1403" i="5"/>
  <c r="J1403" i="5"/>
  <c r="I1403" i="5"/>
  <c r="F1403" i="5"/>
  <c r="F1353" i="5"/>
  <c r="R1353" i="5"/>
  <c r="I1353" i="5"/>
  <c r="H1353" i="5"/>
  <c r="J1353" i="5"/>
  <c r="H1182" i="5"/>
  <c r="I1182" i="5"/>
  <c r="F1182" i="5"/>
  <c r="X1182" i="5"/>
  <c r="R1182" i="5"/>
  <c r="J1182" i="5"/>
  <c r="I1262" i="5"/>
  <c r="H1262" i="5"/>
  <c r="R1262" i="5"/>
  <c r="J1262" i="5"/>
  <c r="F1262" i="5"/>
  <c r="F1253" i="5"/>
  <c r="X1253" i="5"/>
  <c r="R1253" i="5"/>
  <c r="J1253" i="5"/>
  <c r="I1253" i="5"/>
  <c r="H1253" i="5"/>
  <c r="H1035" i="5"/>
  <c r="F1035" i="5"/>
  <c r="R1035" i="5"/>
  <c r="J1035" i="5"/>
  <c r="I1035" i="5"/>
  <c r="H1166" i="5"/>
  <c r="R1166" i="5"/>
  <c r="J1166" i="5"/>
  <c r="F1166" i="5"/>
  <c r="I1166" i="5"/>
  <c r="X922"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X2342" i="5"/>
  <c r="R2342" i="5"/>
  <c r="J2342" i="5"/>
  <c r="I2342" i="5"/>
  <c r="H2334" i="5"/>
  <c r="F2334" i="5"/>
  <c r="R2334" i="5"/>
  <c r="I2334" i="5"/>
  <c r="J2334" i="5"/>
  <c r="J2327" i="5"/>
  <c r="I2327" i="5"/>
  <c r="H2327" i="5"/>
  <c r="X2327" i="5"/>
  <c r="R2327" i="5"/>
  <c r="F2327" i="5"/>
  <c r="I2282" i="5"/>
  <c r="R2282" i="5"/>
  <c r="J2282" i="5"/>
  <c r="H2282" i="5"/>
  <c r="F2282" i="5"/>
  <c r="X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X2174" i="5"/>
  <c r="I1945" i="5"/>
  <c r="H1945" i="5"/>
  <c r="F1945" i="5"/>
  <c r="X1945" i="5"/>
  <c r="R1945" i="5"/>
  <c r="J1945" i="5"/>
  <c r="F1859" i="5"/>
  <c r="X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X1790" i="5"/>
  <c r="R1790" i="5"/>
  <c r="J1790" i="5"/>
  <c r="I1790" i="5"/>
  <c r="I1813" i="5"/>
  <c r="H1813" i="5"/>
  <c r="F1813" i="5"/>
  <c r="X1813" i="5"/>
  <c r="J1813" i="5"/>
  <c r="R1813" i="5"/>
  <c r="R1981" i="5"/>
  <c r="J1981" i="5"/>
  <c r="I1981" i="5"/>
  <c r="H1981" i="5"/>
  <c r="F1981" i="5"/>
  <c r="X1981" i="5"/>
  <c r="R2001" i="5"/>
  <c r="J2001" i="5"/>
  <c r="I2001" i="5"/>
  <c r="H2001" i="5"/>
  <c r="F2001" i="5"/>
  <c r="I1745" i="5"/>
  <c r="R1745" i="5"/>
  <c r="J1745" i="5"/>
  <c r="H1745" i="5"/>
  <c r="F1745" i="5"/>
  <c r="R2013" i="5"/>
  <c r="J2013" i="5"/>
  <c r="I2013" i="5"/>
  <c r="H2013" i="5"/>
  <c r="F2013" i="5"/>
  <c r="R1638" i="5"/>
  <c r="J1638" i="5"/>
  <c r="I1638" i="5"/>
  <c r="H1638" i="5"/>
  <c r="F1638" i="5"/>
  <c r="X1638" i="5"/>
  <c r="R1857" i="5"/>
  <c r="J1857" i="5"/>
  <c r="I1857" i="5"/>
  <c r="H1857" i="5"/>
  <c r="F1857" i="5"/>
  <c r="R1730" i="5"/>
  <c r="J1730" i="5"/>
  <c r="I1730" i="5"/>
  <c r="H1730" i="5"/>
  <c r="F1730" i="5"/>
  <c r="X1730" i="5"/>
  <c r="J1416" i="5"/>
  <c r="I1416" i="5"/>
  <c r="R1416" i="5"/>
  <c r="H1416" i="5"/>
  <c r="F1416" i="5"/>
  <c r="R1733" i="5"/>
  <c r="J1733" i="5"/>
  <c r="I1733" i="5"/>
  <c r="H1733" i="5"/>
  <c r="F1733" i="5"/>
  <c r="J1436" i="5"/>
  <c r="I1436" i="5"/>
  <c r="H1436" i="5"/>
  <c r="F1436" i="5"/>
  <c r="X1436" i="5"/>
  <c r="R1436" i="5"/>
  <c r="I1606" i="5"/>
  <c r="H1606" i="5"/>
  <c r="F1606" i="5"/>
  <c r="R1606" i="5"/>
  <c r="J1606" i="5"/>
  <c r="I1574" i="5"/>
  <c r="H1574" i="5"/>
  <c r="F1574" i="5"/>
  <c r="R1574" i="5"/>
  <c r="J1574" i="5"/>
  <c r="F1357" i="5"/>
  <c r="R1357" i="5"/>
  <c r="X1357" i="5"/>
  <c r="J1357" i="5"/>
  <c r="H1357" i="5"/>
  <c r="I1357" i="5"/>
  <c r="R1339" i="5"/>
  <c r="F1339" i="5"/>
  <c r="X1339" i="5"/>
  <c r="H1339" i="5"/>
  <c r="J1339" i="5"/>
  <c r="I1339" i="5"/>
  <c r="I1499" i="5"/>
  <c r="H1499" i="5"/>
  <c r="F1499" i="5"/>
  <c r="X1499" i="5"/>
  <c r="J1499" i="5"/>
  <c r="R1499" i="5"/>
  <c r="F1361" i="5"/>
  <c r="R1361" i="5"/>
  <c r="I1361" i="5"/>
  <c r="H1361" i="5"/>
  <c r="J1361" i="5"/>
  <c r="F1381" i="5"/>
  <c r="R1381" i="5"/>
  <c r="J1381" i="5"/>
  <c r="I1381" i="5"/>
  <c r="X1381" i="5"/>
  <c r="H1381" i="5"/>
  <c r="H1190" i="5"/>
  <c r="J1190" i="5"/>
  <c r="F1190" i="5"/>
  <c r="I1190" i="5"/>
  <c r="R1190" i="5"/>
  <c r="J1440" i="5"/>
  <c r="H1440" i="5"/>
  <c r="F1440" i="5"/>
  <c r="R1440" i="5"/>
  <c r="I1440" i="5"/>
  <c r="R1140" i="5"/>
  <c r="H1140" i="5"/>
  <c r="F1140" i="5"/>
  <c r="X1140" i="5"/>
  <c r="I1140" i="5"/>
  <c r="J1140" i="5"/>
  <c r="R1387" i="5"/>
  <c r="J1387" i="5"/>
  <c r="I1387" i="5"/>
  <c r="H1387" i="5"/>
  <c r="F1387" i="5"/>
  <c r="X1387" i="5"/>
  <c r="I1310" i="5"/>
  <c r="H1310" i="5"/>
  <c r="R1310" i="5"/>
  <c r="J1310" i="5"/>
  <c r="F1310" i="5"/>
  <c r="X1310" i="5"/>
  <c r="I1278" i="5"/>
  <c r="H1278" i="5"/>
  <c r="R1278" i="5"/>
  <c r="J1278" i="5"/>
  <c r="F1278" i="5"/>
  <c r="H983" i="5"/>
  <c r="F983" i="5"/>
  <c r="R983" i="5"/>
  <c r="J983" i="5"/>
  <c r="I983" i="5"/>
  <c r="R1599" i="5"/>
  <c r="J1599" i="5"/>
  <c r="I1599" i="5"/>
  <c r="H1599" i="5"/>
  <c r="F1599" i="5"/>
  <c r="F1169" i="5"/>
  <c r="J1169" i="5"/>
  <c r="I1169" i="5"/>
  <c r="H1169" i="5"/>
  <c r="R1169" i="5"/>
  <c r="H1103" i="5"/>
  <c r="F1103" i="5"/>
  <c r="X1103" i="5"/>
  <c r="R1103" i="5"/>
  <c r="I1103" i="5"/>
  <c r="J1103" i="5"/>
  <c r="H1039" i="5"/>
  <c r="F1039" i="5"/>
  <c r="R1039" i="5"/>
  <c r="I1039" i="5"/>
  <c r="J1039" i="5"/>
  <c r="F1257" i="5"/>
  <c r="R1257" i="5"/>
  <c r="J1257" i="5"/>
  <c r="I1257" i="5"/>
  <c r="H1257" i="5"/>
  <c r="H1067" i="5"/>
  <c r="F1067" i="5"/>
  <c r="R1067" i="5"/>
  <c r="J1067" i="5"/>
  <c r="I1067" i="5"/>
  <c r="J1004" i="5"/>
  <c r="I1004" i="5"/>
  <c r="H1004" i="5"/>
  <c r="X1004" i="5"/>
  <c r="F1004" i="5"/>
  <c r="R1004" i="5"/>
  <c r="R946" i="5"/>
  <c r="I946" i="5"/>
  <c r="J946" i="5"/>
  <c r="H946" i="5"/>
  <c r="F946" i="5"/>
  <c r="J1187" i="5"/>
  <c r="I1187" i="5"/>
  <c r="H1187" i="5"/>
  <c r="F1187" i="5"/>
  <c r="R1187" i="5"/>
  <c r="I1143" i="5"/>
  <c r="R1143" i="5"/>
  <c r="J1143" i="5"/>
  <c r="H1143" i="5"/>
  <c r="F1143" i="5"/>
  <c r="R897" i="5"/>
  <c r="I897" i="5"/>
  <c r="H897" i="5"/>
  <c r="F897" i="5"/>
  <c r="X897" i="5"/>
  <c r="J897" i="5"/>
  <c r="R902" i="5"/>
  <c r="I902" i="5"/>
  <c r="J902" i="5"/>
  <c r="H902" i="5"/>
  <c r="F902" i="5"/>
  <c r="R885" i="5"/>
  <c r="I885" i="5"/>
  <c r="J885" i="5"/>
  <c r="H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39" i="6"/>
  <c r="H39" i="6" s="1"/>
  <c r="D39" i="6" s="1"/>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X2230" i="5"/>
  <c r="F2230" i="5"/>
  <c r="R2230" i="5"/>
  <c r="J2182" i="5"/>
  <c r="I2182" i="5"/>
  <c r="H2182" i="5"/>
  <c r="F2182" i="5"/>
  <c r="X2182" i="5"/>
  <c r="R2182" i="5"/>
  <c r="I2162" i="5"/>
  <c r="H2162" i="5"/>
  <c r="F2162" i="5"/>
  <c r="X2162" i="5"/>
  <c r="R2162" i="5"/>
  <c r="J2162" i="5"/>
  <c r="F2105" i="5"/>
  <c r="I2105" i="5"/>
  <c r="H2105" i="5"/>
  <c r="R2105" i="5"/>
  <c r="J2105" i="5"/>
  <c r="F2089" i="5"/>
  <c r="X2089" i="5"/>
  <c r="I2089" i="5"/>
  <c r="H2089" i="5"/>
  <c r="R2089" i="5"/>
  <c r="J2089" i="5"/>
  <c r="I2146" i="5"/>
  <c r="H2146" i="5"/>
  <c r="F2146" i="5"/>
  <c r="R2146" i="5"/>
  <c r="J2146" i="5"/>
  <c r="X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X1848" i="5"/>
  <c r="I1828" i="5"/>
  <c r="F1828" i="5"/>
  <c r="R1828" i="5"/>
  <c r="J1828" i="5"/>
  <c r="H1828" i="5"/>
  <c r="H1786" i="5"/>
  <c r="F1786" i="5"/>
  <c r="X1786" i="5"/>
  <c r="R1786" i="5"/>
  <c r="J1786" i="5"/>
  <c r="I1786" i="5"/>
  <c r="I1921" i="5"/>
  <c r="H1921" i="5"/>
  <c r="F1921" i="5"/>
  <c r="R1921" i="5"/>
  <c r="J1921" i="5"/>
  <c r="X1921" i="5"/>
  <c r="X1895" i="5"/>
  <c r="J1895" i="5"/>
  <c r="R1895" i="5"/>
  <c r="I1895" i="5"/>
  <c r="H1895" i="5"/>
  <c r="F1895" i="5"/>
  <c r="R1742" i="5"/>
  <c r="J1742" i="5"/>
  <c r="I1742" i="5"/>
  <c r="F1742" i="5"/>
  <c r="H1742" i="5"/>
  <c r="I1739" i="5"/>
  <c r="X1739" i="5"/>
  <c r="F1739" i="5"/>
  <c r="R1739" i="5"/>
  <c r="H1739" i="5"/>
  <c r="J1739" i="5"/>
  <c r="I1729" i="5"/>
  <c r="H1729" i="5"/>
  <c r="F1729" i="5"/>
  <c r="X1729" i="5"/>
  <c r="R1729" i="5"/>
  <c r="J1729" i="5"/>
  <c r="I1713" i="5"/>
  <c r="H1713" i="5"/>
  <c r="F1713" i="5"/>
  <c r="R1713" i="5"/>
  <c r="J1713" i="5"/>
  <c r="I1697" i="5"/>
  <c r="H1697" i="5"/>
  <c r="F1697" i="5"/>
  <c r="R1697" i="5"/>
  <c r="J1697" i="5"/>
  <c r="I1681" i="5"/>
  <c r="H1681" i="5"/>
  <c r="F1681" i="5"/>
  <c r="X1681" i="5"/>
  <c r="R1681" i="5"/>
  <c r="J1681" i="5"/>
  <c r="I1665" i="5"/>
  <c r="H1665" i="5"/>
  <c r="F1665" i="5"/>
  <c r="R1665" i="5"/>
  <c r="J1665" i="5"/>
  <c r="I1649" i="5"/>
  <c r="H1649" i="5"/>
  <c r="F1649" i="5"/>
  <c r="X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X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X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X1471" i="5"/>
  <c r="I1471" i="5"/>
  <c r="R1471" i="5"/>
  <c r="J1471" i="5"/>
  <c r="H1443" i="5"/>
  <c r="F1443" i="5"/>
  <c r="X1443" i="5"/>
  <c r="J1443" i="5"/>
  <c r="I1443" i="5"/>
  <c r="R1443" i="5"/>
  <c r="F1414" i="5"/>
  <c r="R1414" i="5"/>
  <c r="J1414" i="5"/>
  <c r="I1414" i="5"/>
  <c r="X1414" i="5"/>
  <c r="H1414" i="5"/>
  <c r="I1358" i="5"/>
  <c r="H1358" i="5"/>
  <c r="R1358" i="5"/>
  <c r="F1358" i="5"/>
  <c r="J1358" i="5"/>
  <c r="H1419" i="5"/>
  <c r="X1419" i="5"/>
  <c r="R1419" i="5"/>
  <c r="F1419" i="5"/>
  <c r="J1419" i="5"/>
  <c r="I1419" i="5"/>
  <c r="R1575" i="5"/>
  <c r="J1575" i="5"/>
  <c r="I1575" i="5"/>
  <c r="H1575" i="5"/>
  <c r="F1575" i="5"/>
  <c r="H1427" i="5"/>
  <c r="X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X1174" i="5"/>
  <c r="R1555" i="5"/>
  <c r="J1555" i="5"/>
  <c r="I1555" i="5"/>
  <c r="H1555" i="5"/>
  <c r="F1555" i="5"/>
  <c r="X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X1333" i="5"/>
  <c r="R1333" i="5"/>
  <c r="J1333" i="5"/>
  <c r="I1333" i="5"/>
  <c r="H1333" i="5"/>
  <c r="F1325" i="5"/>
  <c r="X1325" i="5"/>
  <c r="R1325" i="5"/>
  <c r="J1325" i="5"/>
  <c r="I1325" i="5"/>
  <c r="H1325" i="5"/>
  <c r="F1317" i="5"/>
  <c r="X1317" i="5"/>
  <c r="R1317" i="5"/>
  <c r="J1317" i="5"/>
  <c r="I1317" i="5"/>
  <c r="H1317"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X943" i="5"/>
  <c r="R943" i="5"/>
  <c r="J943" i="5"/>
  <c r="I943" i="5"/>
  <c r="F943" i="5"/>
  <c r="H943" i="5"/>
  <c r="F1261" i="5"/>
  <c r="X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X881" i="5"/>
  <c r="J881" i="5"/>
  <c r="R901" i="5"/>
  <c r="I901" i="5"/>
  <c r="J901" i="5"/>
  <c r="H901" i="5"/>
  <c r="F901" i="5"/>
  <c r="R889" i="5"/>
  <c r="I889" i="5"/>
  <c r="H889" i="5"/>
  <c r="X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49" i="5"/>
  <c r="S372" i="5"/>
  <c r="S129" i="5"/>
  <c r="S55" i="5"/>
  <c r="S498" i="5"/>
  <c r="S454" i="5"/>
  <c r="S494" i="5"/>
  <c r="S507" i="5"/>
  <c r="S383" i="5"/>
  <c r="S522" i="5"/>
  <c r="S331" i="5"/>
  <c r="S534" i="5"/>
  <c r="S475" i="5"/>
  <c r="S335" i="5"/>
  <c r="S213" i="5"/>
  <c r="S328" i="5"/>
  <c r="S197" i="5"/>
  <c r="S67" i="5"/>
  <c r="S370" i="5"/>
  <c r="S113" i="5"/>
  <c r="S350" i="5"/>
  <c r="S230" i="5"/>
  <c r="S161"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61"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99" i="5"/>
  <c r="S265" i="5"/>
  <c r="S539" i="5"/>
  <c r="S519" i="5"/>
  <c r="S185" i="5"/>
  <c r="S549" i="5"/>
  <c r="S164" i="5"/>
  <c r="S337" i="5"/>
  <c r="S535" i="5"/>
  <c r="S309" i="5"/>
  <c r="S497" i="5"/>
  <c r="S121" i="5"/>
  <c r="S483" i="5"/>
  <c r="S78" i="5"/>
  <c r="S470" i="5"/>
  <c r="S297" i="5"/>
  <c r="S81" i="5"/>
  <c r="S77" i="5"/>
  <c r="S141" i="5"/>
  <c r="S514" i="5"/>
  <c r="S288" i="5"/>
  <c r="S45" i="5"/>
  <c r="S180" i="5"/>
  <c r="S53" i="5"/>
  <c r="S65" i="5"/>
  <c r="S89" i="5"/>
  <c r="S312" i="5"/>
  <c r="S75" i="5"/>
  <c r="S241" i="5"/>
  <c r="S306" i="5"/>
  <c r="S336" i="5"/>
  <c r="S100" i="5"/>
  <c r="S554" i="5"/>
  <c r="S569" i="5"/>
  <c r="S153" i="5"/>
  <c r="S69" i="5"/>
  <c r="S300" i="5"/>
  <c r="S62" i="5"/>
  <c r="S63" i="5"/>
  <c r="S245" i="5"/>
  <c r="S253" i="5"/>
  <c r="S59" i="5"/>
  <c r="S205" i="5"/>
  <c r="S324" i="5"/>
  <c r="S526" i="5"/>
  <c r="S368" i="5"/>
  <c r="S380" i="5"/>
  <c r="S51" i="5"/>
  <c r="S308" i="5"/>
  <c r="X353" i="5"/>
  <c r="S596" i="5"/>
  <c r="S598" i="5"/>
  <c r="X610" i="5"/>
  <c r="S610" i="5"/>
  <c r="X219" i="5"/>
  <c r="X397" i="5"/>
  <c r="X537" i="5"/>
  <c r="X600" i="5"/>
  <c r="S600" i="5"/>
  <c r="X520" i="5"/>
  <c r="X466" i="5"/>
  <c r="X231" i="5"/>
  <c r="X263" i="5"/>
  <c r="X191" i="5"/>
  <c r="X517" i="5"/>
  <c r="X361" i="5"/>
  <c r="X377" i="5"/>
  <c r="X566" i="5"/>
  <c r="X280" i="5"/>
  <c r="X319" i="5"/>
  <c r="X211" i="5"/>
  <c r="X405" i="5"/>
  <c r="X369" i="5"/>
  <c r="X564" i="5"/>
  <c r="X327" i="5"/>
  <c r="X590" i="5"/>
  <c r="X203" i="5"/>
  <c r="X438" i="5"/>
  <c r="X599" i="5"/>
  <c r="S599" i="5"/>
  <c r="X446" i="5"/>
  <c r="X422" i="5"/>
  <c r="X190" i="5"/>
  <c r="X402" i="5"/>
  <c r="X480" i="5"/>
  <c r="X111" i="5"/>
  <c r="X307" i="5"/>
  <c r="X315" i="5"/>
  <c r="S381" i="5"/>
  <c r="X255" i="5"/>
  <c r="X489" i="5"/>
  <c r="X299" i="5"/>
  <c r="X468" i="5"/>
  <c r="X528" i="5"/>
  <c r="X430" i="5"/>
  <c r="X276" i="5"/>
  <c r="X333" i="5"/>
  <c r="X193" i="5"/>
  <c r="X591" i="5"/>
  <c r="X394" i="5"/>
  <c r="S532" i="5"/>
  <c r="X437" i="5"/>
  <c r="X147" i="5"/>
  <c r="X457" i="5"/>
  <c r="X608" i="5"/>
  <c r="X385" i="5"/>
  <c r="X574" i="5"/>
  <c r="S354" i="5"/>
  <c r="X540" i="5"/>
  <c r="X601" i="5"/>
  <c r="S601" i="5"/>
  <c r="X429" i="5"/>
  <c r="X496" i="5"/>
  <c r="X357" i="5"/>
  <c r="X548" i="5"/>
  <c r="X602" i="5"/>
  <c r="S602" i="5"/>
  <c r="X247" i="5"/>
  <c r="X183" i="5"/>
  <c r="X291" i="5"/>
  <c r="S604" i="5"/>
  <c r="X421" i="5"/>
  <c r="S606" i="5"/>
  <c r="X488" i="5"/>
  <c r="X556" i="5"/>
  <c r="X500" i="5"/>
  <c r="X341" i="5"/>
  <c r="X508" i="5"/>
  <c r="X210" i="5"/>
  <c r="X575" i="5"/>
  <c r="X200" i="5"/>
  <c r="X555" i="5"/>
  <c r="X86" i="5"/>
  <c r="S313" i="5"/>
  <c r="X135" i="5"/>
  <c r="X592" i="5"/>
  <c r="X413" i="5"/>
  <c r="X159" i="5"/>
  <c r="X459" i="5"/>
  <c r="X239" i="5"/>
  <c r="X584" i="5"/>
  <c r="X582" i="5"/>
  <c r="X238" i="5"/>
  <c r="X264" i="5"/>
  <c r="X573" i="5"/>
  <c r="X99"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G64" i="6" a="1"/>
  <c r="H6" i="6" l="1"/>
  <c r="H20" i="6"/>
  <c r="D20" i="6" s="1"/>
  <c r="F44" i="6"/>
  <c r="H44" i="6" s="1"/>
  <c r="D44" i="6" s="1"/>
  <c r="D4" i="5"/>
  <c r="E4" i="5"/>
  <c r="F29" i="6"/>
  <c r="H29" i="6" s="1"/>
  <c r="D29" i="6" s="1"/>
  <c r="H24" i="6"/>
  <c r="D24" i="6" s="1"/>
  <c r="E4" i="8"/>
  <c r="C38" i="5" s="1"/>
  <c r="C4" i="5"/>
  <c r="R45" i="5"/>
  <c r="G46" i="5"/>
  <c r="E46" i="5"/>
  <c r="X46" i="5" s="1"/>
  <c r="X843" i="5"/>
  <c r="G22" i="6"/>
  <c r="H22" i="6" s="1"/>
  <c r="D22" i="6" s="1"/>
  <c r="B37" i="6"/>
  <c r="G37" i="6" s="1"/>
  <c r="H21" i="6"/>
  <c r="K67" i="6" s="1"/>
  <c r="B27" i="6"/>
  <c r="G27" i="6" s="1"/>
  <c r="H27" i="6" s="1"/>
  <c r="D27" i="6" s="1"/>
  <c r="B52" i="6"/>
  <c r="G52" i="6" s="1"/>
  <c r="B47" i="6"/>
  <c r="G47" i="6" s="1"/>
  <c r="B32" i="6"/>
  <c r="G32" i="6" s="1"/>
  <c r="H19" i="6"/>
  <c r="D19" i="6" s="1"/>
  <c r="D43" i="4"/>
  <c r="D21" i="6"/>
  <c r="F42" i="6"/>
  <c r="H42" i="6" s="1"/>
  <c r="D42" i="6" s="1"/>
  <c r="F68" i="6"/>
  <c r="F47" i="6"/>
  <c r="F52" i="6"/>
  <c r="F37" i="6"/>
  <c r="H37" i="6" s="1"/>
  <c r="D37" i="6" s="1"/>
  <c r="F32" i="6"/>
  <c r="B67" i="4"/>
  <c r="A48" i="6" s="1"/>
  <c r="B79" i="4"/>
  <c r="A57" i="6" s="1"/>
  <c r="B89" i="4"/>
  <c r="A63" i="6" s="1"/>
  <c r="B85" i="4"/>
  <c r="A60" i="6" s="1"/>
  <c r="C21" i="6"/>
  <c r="C17" i="6"/>
  <c r="A26" i="6"/>
  <c r="B45" i="6"/>
  <c r="G45" i="6" s="1"/>
  <c r="B36" i="6"/>
  <c r="G36" i="6" s="1"/>
  <c r="B26" i="6"/>
  <c r="G26" i="6" s="1"/>
  <c r="G15" i="6"/>
  <c r="H15" i="6" s="1"/>
  <c r="B35" i="6"/>
  <c r="G35" i="6" s="1"/>
  <c r="B50" i="6"/>
  <c r="G50" i="6" s="1"/>
  <c r="B31" i="6"/>
  <c r="G31" i="6" s="1"/>
  <c r="B30" i="6"/>
  <c r="G30" i="6" s="1"/>
  <c r="B51" i="6"/>
  <c r="G51" i="6" s="1"/>
  <c r="F25" i="6"/>
  <c r="B25" i="6"/>
  <c r="G25" i="6" s="1"/>
  <c r="B40" i="6"/>
  <c r="G40" i="6" s="1"/>
  <c r="F26" i="6"/>
  <c r="C20" i="6"/>
  <c r="C16" i="6"/>
  <c r="H34" i="6"/>
  <c r="D34" i="6" s="1"/>
  <c r="D14" i="6"/>
  <c r="K65" i="6"/>
  <c r="F65" i="6"/>
  <c r="C29" i="6"/>
  <c r="B55" i="4"/>
  <c r="A38" i="6" s="1"/>
  <c r="F54" i="6"/>
  <c r="B81" i="4"/>
  <c r="A58" i="6" s="1"/>
  <c r="B37" i="4"/>
  <c r="A23" i="6" s="1"/>
  <c r="B75" i="4"/>
  <c r="A54" i="6" s="1"/>
  <c r="C19" i="6"/>
  <c r="B87" i="4"/>
  <c r="A62" i="6" s="1"/>
  <c r="B31" i="4"/>
  <c r="A18" i="6" s="1"/>
  <c r="C39" i="6"/>
  <c r="F49" i="6"/>
  <c r="H49" i="6" s="1"/>
  <c r="D49" i="6" s="1"/>
  <c r="C44" i="6"/>
  <c r="C24" i="6"/>
  <c r="B49" i="4"/>
  <c r="A33" i="6" s="1"/>
  <c r="B61" i="4"/>
  <c r="A43" i="6" s="1"/>
  <c r="B77" i="4"/>
  <c r="A55" i="6" s="1"/>
  <c r="B43" i="4"/>
  <c r="A28" i="6" s="1"/>
  <c r="C14" i="6"/>
  <c r="B83" i="4"/>
  <c r="A59" i="6" s="1"/>
  <c r="C12" i="6"/>
  <c r="C11" i="6"/>
  <c r="C10" i="6"/>
  <c r="G55" i="4"/>
  <c r="C9" i="6"/>
  <c r="B58" i="4"/>
  <c r="A41" i="6" s="1"/>
  <c r="D67" i="4"/>
  <c r="D74" i="4"/>
  <c r="C8" i="6"/>
  <c r="B64" i="4"/>
  <c r="A46" i="6" s="1"/>
  <c r="B70" i="4"/>
  <c r="A51" i="6" s="1"/>
  <c r="D49" i="4"/>
  <c r="D55" i="4"/>
  <c r="D61" i="4"/>
  <c r="C7" i="6"/>
  <c r="A14" i="6"/>
  <c r="A27" i="6"/>
  <c r="B35" i="4"/>
  <c r="A22" i="6" s="1"/>
  <c r="D31" i="4"/>
  <c r="D6" i="6"/>
  <c r="C6" i="6"/>
  <c r="B33" i="4"/>
  <c r="A20" i="6" s="1"/>
  <c r="B69" i="4"/>
  <c r="A50" i="6" s="1"/>
  <c r="G5" i="6"/>
  <c r="H5" i="6" s="1"/>
  <c r="B57" i="4"/>
  <c r="A40" i="6" s="1"/>
  <c r="F64" i="6"/>
  <c r="B34" i="4"/>
  <c r="A21" i="6" s="1"/>
  <c r="C4" i="6"/>
  <c r="G43" i="4"/>
  <c r="G64" i="6"/>
  <c r="A24" i="6"/>
  <c r="B63" i="4"/>
  <c r="A45" i="6" s="1"/>
  <c r="B51" i="4"/>
  <c r="A35" i="6" s="1"/>
  <c r="G67" i="4"/>
  <c r="G31" i="4"/>
  <c r="B71" i="4"/>
  <c r="A52" i="6" s="1"/>
  <c r="B53" i="4"/>
  <c r="A37" i="6" s="1"/>
  <c r="B56" i="4"/>
  <c r="A39" i="6" s="1"/>
  <c r="B62" i="4"/>
  <c r="A44" i="6" s="1"/>
  <c r="G37" i="4"/>
  <c r="G61" i="4"/>
  <c r="B59" i="4"/>
  <c r="A42" i="6" s="1"/>
  <c r="B50" i="4"/>
  <c r="A34" i="6" s="1"/>
  <c r="G74" i="4"/>
  <c r="C6" i="5" l="1"/>
  <c r="B13" i="5"/>
  <c r="B44" i="5"/>
  <c r="C22" i="5"/>
  <c r="B25" i="5"/>
  <c r="C15" i="5"/>
  <c r="B36" i="5"/>
  <c r="B18" i="5"/>
  <c r="B21" i="5"/>
  <c r="C21" i="5"/>
  <c r="C37" i="5"/>
  <c r="B33" i="5"/>
  <c r="B28" i="5"/>
  <c r="C36" i="5"/>
  <c r="B10" i="5"/>
  <c r="B41" i="5"/>
  <c r="C30" i="5"/>
  <c r="C42" i="6"/>
  <c r="B7" i="5"/>
  <c r="B15" i="5"/>
  <c r="V15" i="5" s="1"/>
  <c r="G15" i="5" s="1"/>
  <c r="B30" i="5"/>
  <c r="V30" i="5" s="1"/>
  <c r="G30" i="5" s="1"/>
  <c r="B38" i="5"/>
  <c r="AB38" i="5" s="1"/>
  <c r="C9" i="5"/>
  <c r="C24" i="5"/>
  <c r="V24" i="5" s="1"/>
  <c r="C40" i="5"/>
  <c r="C10" i="5"/>
  <c r="C25" i="5"/>
  <c r="AB25" i="5" s="1"/>
  <c r="C41" i="5"/>
  <c r="V41" i="5" s="1"/>
  <c r="G41" i="5" s="1"/>
  <c r="B12" i="5"/>
  <c r="B20" i="5"/>
  <c r="B27" i="5"/>
  <c r="B35" i="5"/>
  <c r="B43" i="5"/>
  <c r="C19" i="5"/>
  <c r="C34" i="5"/>
  <c r="K68" i="6"/>
  <c r="B9" i="5"/>
  <c r="B17" i="5"/>
  <c r="B24" i="5"/>
  <c r="B32" i="5"/>
  <c r="B40" i="5"/>
  <c r="C13" i="5"/>
  <c r="C28" i="5"/>
  <c r="C44" i="5"/>
  <c r="V44" i="5" s="1"/>
  <c r="C14" i="5"/>
  <c r="C29" i="5"/>
  <c r="B6" i="5"/>
  <c r="AB6" i="5" s="1"/>
  <c r="B14" i="5"/>
  <c r="B22" i="5"/>
  <c r="B29" i="5"/>
  <c r="B37" i="5"/>
  <c r="C7" i="5"/>
  <c r="B5" i="5"/>
  <c r="C12" i="5"/>
  <c r="C16" i="5"/>
  <c r="C31" i="5"/>
  <c r="C20" i="5"/>
  <c r="C35" i="5"/>
  <c r="C8" i="5"/>
  <c r="C23" i="5"/>
  <c r="AB23" i="5" s="1"/>
  <c r="C39" i="5"/>
  <c r="C27" i="5"/>
  <c r="C43" i="5"/>
  <c r="C37" i="6"/>
  <c r="H32" i="6"/>
  <c r="B11" i="5"/>
  <c r="B19" i="5"/>
  <c r="B26" i="5"/>
  <c r="B34" i="5"/>
  <c r="B42" i="5"/>
  <c r="C17" i="5"/>
  <c r="V17" i="5" s="1"/>
  <c r="C32" i="5"/>
  <c r="V32" i="5" s="1"/>
  <c r="C5" i="5"/>
  <c r="C18" i="5"/>
  <c r="C33" i="5"/>
  <c r="B8" i="5"/>
  <c r="B16" i="5"/>
  <c r="B23" i="5"/>
  <c r="B31" i="5"/>
  <c r="B39" i="5"/>
  <c r="C11" i="5"/>
  <c r="C26" i="5"/>
  <c r="C42" i="5"/>
  <c r="AB7" i="5"/>
  <c r="V36" i="5"/>
  <c r="H47" i="6"/>
  <c r="C22" i="6"/>
  <c r="H52" i="6"/>
  <c r="F41" i="6"/>
  <c r="H41" i="6" s="1"/>
  <c r="F31" i="6"/>
  <c r="H31" i="6" s="1"/>
  <c r="F51" i="6"/>
  <c r="H51" i="6" s="1"/>
  <c r="H26" i="6"/>
  <c r="F46" i="6"/>
  <c r="H46" i="6" s="1"/>
  <c r="F36" i="6"/>
  <c r="H36" i="6" s="1"/>
  <c r="F67" i="6"/>
  <c r="C27" i="6"/>
  <c r="F35" i="6"/>
  <c r="H35" i="6" s="1"/>
  <c r="F66" i="6"/>
  <c r="F30" i="6"/>
  <c r="H30" i="6" s="1"/>
  <c r="F40" i="6"/>
  <c r="H40" i="6" s="1"/>
  <c r="F45" i="6"/>
  <c r="H45" i="6" s="1"/>
  <c r="F50" i="6"/>
  <c r="H50" i="6" s="1"/>
  <c r="H25" i="6"/>
  <c r="D15" i="6"/>
  <c r="K66" i="6"/>
  <c r="C15" i="6"/>
  <c r="F58" i="6"/>
  <c r="H58" i="6" s="1"/>
  <c r="F63" i="6"/>
  <c r="H63" i="6" s="1"/>
  <c r="F55" i="6"/>
  <c r="F62" i="6"/>
  <c r="H62" i="6" s="1"/>
  <c r="F60" i="6"/>
  <c r="H60" i="6" s="1"/>
  <c r="F59" i="6"/>
  <c r="H59" i="6" s="1"/>
  <c r="H54" i="6"/>
  <c r="F57" i="6"/>
  <c r="H57" i="6" s="1"/>
  <c r="C34" i="6"/>
  <c r="B2" i="6"/>
  <c r="C2" i="6"/>
  <c r="C49" i="6"/>
  <c r="D5" i="6"/>
  <c r="C5" i="6"/>
  <c r="B64" i="6"/>
  <c r="H64" i="6"/>
  <c r="V21" i="5" l="1"/>
  <c r="V8" i="5"/>
  <c r="V10" i="5"/>
  <c r="G10" i="5" s="1"/>
  <c r="V37" i="5"/>
  <c r="G37" i="5" s="1"/>
  <c r="AB36" i="5"/>
  <c r="AB26" i="5"/>
  <c r="AB35" i="5"/>
  <c r="AB29" i="5"/>
  <c r="AB19" i="5"/>
  <c r="AB43" i="5"/>
  <c r="AB31" i="5"/>
  <c r="AB10" i="5"/>
  <c r="AB41" i="5"/>
  <c r="AB30" i="5"/>
  <c r="V5" i="5"/>
  <c r="R5" i="5" s="1"/>
  <c r="V39" i="5"/>
  <c r="I39" i="5" s="1"/>
  <c r="AB22" i="5"/>
  <c r="AB9" i="5"/>
  <c r="V40" i="5"/>
  <c r="R40" i="5" s="1"/>
  <c r="AB14" i="5"/>
  <c r="V33" i="5"/>
  <c r="G33" i="5" s="1"/>
  <c r="V20" i="5"/>
  <c r="R20" i="5" s="1"/>
  <c r="AB44" i="5"/>
  <c r="V16" i="5"/>
  <c r="R16" i="5" s="1"/>
  <c r="AB16" i="5"/>
  <c r="V7" i="5"/>
  <c r="G7" i="5" s="1"/>
  <c r="V43" i="5"/>
  <c r="J43" i="5" s="1"/>
  <c r="V25" i="5"/>
  <c r="G25" i="5" s="1"/>
  <c r="V18" i="5"/>
  <c r="G18" i="5" s="1"/>
  <c r="V27" i="5"/>
  <c r="I27" i="5" s="1"/>
  <c r="AB21" i="5"/>
  <c r="V38" i="5"/>
  <c r="G38" i="5" s="1"/>
  <c r="V11" i="5"/>
  <c r="G11" i="5" s="1"/>
  <c r="V12" i="5"/>
  <c r="R12" i="5" s="1"/>
  <c r="AB13" i="5"/>
  <c r="AB20" i="5"/>
  <c r="V14" i="5"/>
  <c r="G14" i="5" s="1"/>
  <c r="AB5" i="5"/>
  <c r="AB40" i="5"/>
  <c r="AB18" i="5"/>
  <c r="AB8" i="5"/>
  <c r="AB39" i="5"/>
  <c r="AB32" i="5"/>
  <c r="AB11" i="5"/>
  <c r="AB42" i="5"/>
  <c r="V22" i="5"/>
  <c r="F22" i="5" s="1"/>
  <c r="AB15" i="5"/>
  <c r="V31" i="5"/>
  <c r="E31" i="5" s="1"/>
  <c r="V19" i="5"/>
  <c r="G19" i="5" s="1"/>
  <c r="V29" i="5"/>
  <c r="E29" i="5" s="1"/>
  <c r="V35" i="5"/>
  <c r="E35" i="5" s="1"/>
  <c r="V23" i="5"/>
  <c r="J23" i="5" s="1"/>
  <c r="V13" i="5"/>
  <c r="G13" i="5" s="1"/>
  <c r="AB33" i="5"/>
  <c r="AB37" i="5"/>
  <c r="AB24" i="5"/>
  <c r="F69" i="6"/>
  <c r="C69" i="6" s="1"/>
  <c r="AB17" i="5"/>
  <c r="V34" i="5"/>
  <c r="E34" i="5" s="1"/>
  <c r="AB27" i="5"/>
  <c r="V9" i="5"/>
  <c r="G9" i="5" s="1"/>
  <c r="V42" i="5"/>
  <c r="G42" i="5" s="1"/>
  <c r="V26" i="5"/>
  <c r="G26" i="5" s="1"/>
  <c r="V6" i="5"/>
  <c r="G6" i="5" s="1"/>
  <c r="AB34" i="5"/>
  <c r="V28" i="5"/>
  <c r="G28" i="5" s="1"/>
  <c r="AB12" i="5"/>
  <c r="D32" i="6"/>
  <c r="C32" i="6"/>
  <c r="AB28" i="5"/>
  <c r="I30" i="5"/>
  <c r="E30" i="5"/>
  <c r="J30" i="5"/>
  <c r="F30" i="5"/>
  <c r="H30" i="5"/>
  <c r="R30" i="5"/>
  <c r="J21" i="5"/>
  <c r="E21" i="5"/>
  <c r="F21" i="5"/>
  <c r="I21" i="5"/>
  <c r="R21" i="5"/>
  <c r="H21" i="5"/>
  <c r="R39" i="5"/>
  <c r="G39" i="5"/>
  <c r="J39" i="5"/>
  <c r="R31" i="5"/>
  <c r="E16" i="5"/>
  <c r="J16" i="5"/>
  <c r="I16" i="5"/>
  <c r="E8" i="5"/>
  <c r="G8" i="5"/>
  <c r="H8" i="5"/>
  <c r="I8" i="5"/>
  <c r="J8" i="5"/>
  <c r="F8" i="5"/>
  <c r="R8" i="5"/>
  <c r="J5" i="5"/>
  <c r="E5" i="5"/>
  <c r="H5" i="5"/>
  <c r="I5" i="5"/>
  <c r="F5" i="5"/>
  <c r="E40" i="5"/>
  <c r="H40" i="5"/>
  <c r="H24" i="5"/>
  <c r="E24" i="5"/>
  <c r="I24" i="5"/>
  <c r="F24" i="5"/>
  <c r="J24" i="5"/>
  <c r="R24" i="5"/>
  <c r="E37" i="5"/>
  <c r="R37" i="5"/>
  <c r="I37" i="5"/>
  <c r="F37" i="5"/>
  <c r="I36" i="5"/>
  <c r="E36" i="5"/>
  <c r="F36" i="5"/>
  <c r="R36" i="5"/>
  <c r="J36" i="5"/>
  <c r="H36" i="5"/>
  <c r="G21" i="5"/>
  <c r="E17" i="5"/>
  <c r="R17" i="5"/>
  <c r="I17" i="5"/>
  <c r="F17" i="5"/>
  <c r="H17" i="5"/>
  <c r="J17" i="5"/>
  <c r="E44" i="5"/>
  <c r="H44" i="5"/>
  <c r="R44" i="5"/>
  <c r="I44" i="5"/>
  <c r="F44" i="5"/>
  <c r="J44" i="5"/>
  <c r="E43" i="5"/>
  <c r="R43" i="5"/>
  <c r="I43" i="5"/>
  <c r="H43" i="5"/>
  <c r="G43" i="5"/>
  <c r="E27" i="5"/>
  <c r="H27" i="5"/>
  <c r="E41" i="5"/>
  <c r="I41" i="5"/>
  <c r="H41" i="5"/>
  <c r="R41" i="5"/>
  <c r="F41" i="5"/>
  <c r="J41" i="5"/>
  <c r="G24" i="5"/>
  <c r="G36" i="5"/>
  <c r="G5" i="5"/>
  <c r="R32" i="5"/>
  <c r="E32" i="5"/>
  <c r="H32" i="5"/>
  <c r="I32" i="5"/>
  <c r="F32" i="5"/>
  <c r="J32" i="5"/>
  <c r="G17" i="5"/>
  <c r="E7" i="5"/>
  <c r="H7" i="5"/>
  <c r="R7" i="5"/>
  <c r="I7" i="5"/>
  <c r="G44" i="5"/>
  <c r="I34" i="5"/>
  <c r="R19" i="5"/>
  <c r="E19" i="5"/>
  <c r="E15" i="5"/>
  <c r="H15" i="5"/>
  <c r="R15" i="5"/>
  <c r="I15" i="5"/>
  <c r="J15" i="5"/>
  <c r="F15" i="5"/>
  <c r="F42" i="5"/>
  <c r="E18" i="5"/>
  <c r="J18" i="5"/>
  <c r="G32" i="5"/>
  <c r="E14" i="5"/>
  <c r="I14" i="5"/>
  <c r="F14" i="5"/>
  <c r="I25" i="5"/>
  <c r="F25" i="5"/>
  <c r="J25" i="5"/>
  <c r="E10" i="5"/>
  <c r="R10" i="5"/>
  <c r="I10" i="5"/>
  <c r="H10" i="5"/>
  <c r="J10" i="5"/>
  <c r="F10" i="5"/>
  <c r="D47" i="6"/>
  <c r="C47" i="6"/>
  <c r="D52" i="6"/>
  <c r="C52" i="6"/>
  <c r="D40" i="6"/>
  <c r="C40" i="6"/>
  <c r="D26" i="6"/>
  <c r="C26" i="6"/>
  <c r="D25" i="6"/>
  <c r="C25" i="6"/>
  <c r="D30" i="6"/>
  <c r="C30" i="6"/>
  <c r="D51" i="6"/>
  <c r="C51" i="6"/>
  <c r="D50" i="6"/>
  <c r="C50" i="6"/>
  <c r="D36" i="6"/>
  <c r="C36" i="6"/>
  <c r="D31" i="6"/>
  <c r="C31" i="6"/>
  <c r="D45" i="6"/>
  <c r="C45" i="6"/>
  <c r="D35" i="6"/>
  <c r="C35" i="6"/>
  <c r="D46" i="6"/>
  <c r="C46" i="6"/>
  <c r="D41" i="6"/>
  <c r="C41" i="6"/>
  <c r="D57" i="6"/>
  <c r="C57" i="6"/>
  <c r="D62" i="6"/>
  <c r="C62" i="6"/>
  <c r="D54" i="6"/>
  <c r="C54" i="6"/>
  <c r="H55" i="6"/>
  <c r="F56" i="6"/>
  <c r="H56" i="6" s="1"/>
  <c r="D59" i="6"/>
  <c r="C59" i="6"/>
  <c r="D63" i="6"/>
  <c r="C63" i="6"/>
  <c r="D60" i="6"/>
  <c r="C60" i="6"/>
  <c r="D58" i="6"/>
  <c r="C58" i="6"/>
  <c r="D64" i="6"/>
  <c r="C64" i="6"/>
  <c r="R25" i="5" l="1"/>
  <c r="E25" i="5"/>
  <c r="J37" i="5"/>
  <c r="H37" i="5"/>
  <c r="G16" i="5"/>
  <c r="H39" i="5"/>
  <c r="E39" i="5"/>
  <c r="G67" i="6"/>
  <c r="H67" i="6" s="1"/>
  <c r="D67" i="6" s="1"/>
  <c r="F31" i="5"/>
  <c r="J14" i="5"/>
  <c r="I18" i="5"/>
  <c r="F34" i="5"/>
  <c r="F43" i="5"/>
  <c r="J28" i="5"/>
  <c r="H28" i="5"/>
  <c r="J31" i="5"/>
  <c r="I31" i="5"/>
  <c r="I40" i="5"/>
  <c r="G40" i="5"/>
  <c r="J40" i="5"/>
  <c r="H16" i="5"/>
  <c r="R18" i="5"/>
  <c r="J19" i="5"/>
  <c r="R11" i="5"/>
  <c r="F40" i="5"/>
  <c r="I33" i="5"/>
  <c r="F16" i="5"/>
  <c r="F39" i="5"/>
  <c r="H25" i="5"/>
  <c r="F18" i="5"/>
  <c r="H19" i="5"/>
  <c r="F11" i="5"/>
  <c r="R33" i="5"/>
  <c r="J33" i="5"/>
  <c r="F33" i="5"/>
  <c r="G66" i="6"/>
  <c r="H66" i="6" s="1"/>
  <c r="C66" i="6" s="1"/>
  <c r="E20" i="5"/>
  <c r="X20" i="5" s="1"/>
  <c r="J38" i="5"/>
  <c r="H12" i="5"/>
  <c r="F27" i="5"/>
  <c r="F38" i="5"/>
  <c r="J12" i="5"/>
  <c r="R27" i="5"/>
  <c r="I38" i="5"/>
  <c r="G12" i="5"/>
  <c r="J27" i="5"/>
  <c r="J11" i="5"/>
  <c r="R38" i="5"/>
  <c r="H33" i="5"/>
  <c r="F20" i="5"/>
  <c r="I20" i="5"/>
  <c r="G20" i="5"/>
  <c r="J20" i="5"/>
  <c r="H20" i="5"/>
  <c r="G68" i="6"/>
  <c r="H68" i="6" s="1"/>
  <c r="D68" i="6" s="1"/>
  <c r="F7" i="5"/>
  <c r="F12" i="5"/>
  <c r="G27" i="5"/>
  <c r="I11" i="5"/>
  <c r="H38" i="5"/>
  <c r="E33" i="5"/>
  <c r="X33" i="5" s="1"/>
  <c r="H18" i="5"/>
  <c r="J7" i="5"/>
  <c r="G22" i="5"/>
  <c r="E12" i="5"/>
  <c r="X12" i="5" s="1"/>
  <c r="H11" i="5"/>
  <c r="H35" i="5"/>
  <c r="J9" i="5"/>
  <c r="J26" i="5"/>
  <c r="J22" i="5"/>
  <c r="G29" i="5"/>
  <c r="F9" i="5"/>
  <c r="R14" i="5"/>
  <c r="F19" i="5"/>
  <c r="H14" i="5"/>
  <c r="H23" i="5"/>
  <c r="I19" i="5"/>
  <c r="H31" i="5"/>
  <c r="G31" i="5"/>
  <c r="I35" i="5"/>
  <c r="H6" i="5"/>
  <c r="F29" i="5"/>
  <c r="G65" i="6"/>
  <c r="H65" i="6" s="1"/>
  <c r="D65" i="6" s="1"/>
  <c r="E11" i="5"/>
  <c r="X11" i="5" s="1"/>
  <c r="H22" i="5"/>
  <c r="J6" i="5"/>
  <c r="I12" i="5"/>
  <c r="E9" i="5"/>
  <c r="X9" i="5" s="1"/>
  <c r="H26" i="5"/>
  <c r="E38" i="5"/>
  <c r="X38" i="5" s="1"/>
  <c r="I22" i="5"/>
  <c r="G35" i="5"/>
  <c r="F13" i="5"/>
  <c r="G23" i="5"/>
  <c r="R6" i="5"/>
  <c r="F35" i="5"/>
  <c r="I23" i="5"/>
  <c r="F6" i="5"/>
  <c r="J35" i="5"/>
  <c r="E23" i="5"/>
  <c r="X23" i="5" s="1"/>
  <c r="E6" i="5"/>
  <c r="I13" i="5"/>
  <c r="R42" i="5"/>
  <c r="H29" i="5"/>
  <c r="F23" i="5"/>
  <c r="R35" i="5"/>
  <c r="H13" i="5"/>
  <c r="J42" i="5"/>
  <c r="R34" i="5"/>
  <c r="E13" i="5"/>
  <c r="X13" i="5" s="1"/>
  <c r="I42" i="5"/>
  <c r="I26" i="5"/>
  <c r="J29" i="5"/>
  <c r="R22" i="5"/>
  <c r="R23" i="5"/>
  <c r="E26" i="5"/>
  <c r="X26" i="5" s="1"/>
  <c r="I6" i="5"/>
  <c r="J13" i="5"/>
  <c r="R13" i="5"/>
  <c r="J34" i="5"/>
  <c r="R26" i="5"/>
  <c r="I29" i="5"/>
  <c r="E22" i="5"/>
  <c r="X22" i="5" s="1"/>
  <c r="G34" i="5"/>
  <c r="R29" i="5"/>
  <c r="H34" i="5"/>
  <c r="H42" i="5"/>
  <c r="E42" i="5"/>
  <c r="X42" i="5" s="1"/>
  <c r="F26" i="5"/>
  <c r="H9" i="5"/>
  <c r="R9" i="5"/>
  <c r="I9" i="5"/>
  <c r="R28" i="5"/>
  <c r="I28" i="5"/>
  <c r="E28" i="5"/>
  <c r="F28" i="5"/>
  <c r="X18" i="5"/>
  <c r="X19" i="5"/>
  <c r="X7" i="5"/>
  <c r="X43" i="5"/>
  <c r="X8" i="5"/>
  <c r="X10" i="5"/>
  <c r="X15" i="5"/>
  <c r="X41" i="5"/>
  <c r="X35" i="5"/>
  <c r="X17" i="5"/>
  <c r="X39" i="5"/>
  <c r="X34" i="5"/>
  <c r="X32" i="5"/>
  <c r="X27" i="5"/>
  <c r="X44" i="5"/>
  <c r="X37" i="5"/>
  <c r="X40" i="5"/>
  <c r="X29" i="5"/>
  <c r="G69" i="6" a="1"/>
  <c r="G69" i="6" s="1"/>
  <c r="H69" i="6" s="1"/>
  <c r="H70" i="6" s="1"/>
  <c r="D2" i="6" s="1"/>
  <c r="X5" i="5"/>
  <c r="X31" i="5"/>
  <c r="X21" i="5"/>
  <c r="X30" i="5"/>
  <c r="X25" i="5"/>
  <c r="X14" i="5"/>
  <c r="X36" i="5"/>
  <c r="X24" i="5"/>
  <c r="X16" i="5"/>
  <c r="D56" i="6"/>
  <c r="C56" i="6"/>
  <c r="D55" i="6"/>
  <c r="C55" i="6"/>
  <c r="S41" i="5"/>
  <c r="S31" i="5"/>
  <c r="S27" i="5"/>
  <c r="S17" i="5"/>
  <c r="S18" i="5"/>
  <c r="S43" i="5"/>
  <c r="S21" i="5"/>
  <c r="S30" i="5"/>
  <c r="S13" i="5"/>
  <c r="S44" i="5"/>
  <c r="S33" i="5"/>
  <c r="S12" i="5"/>
  <c r="S14" i="5"/>
  <c r="S16" i="5"/>
  <c r="S15" i="5"/>
  <c r="S40" i="5"/>
  <c r="S36" i="5"/>
  <c r="S6" i="5"/>
  <c r="S10" i="5"/>
  <c r="S8" i="5"/>
  <c r="S25" i="5"/>
  <c r="S38" i="5"/>
  <c r="S19" i="5"/>
  <c r="S35" i="5"/>
  <c r="S5" i="5"/>
  <c r="S37" i="5"/>
  <c r="S39" i="5"/>
  <c r="S22" i="5"/>
  <c r="S28" i="5"/>
  <c r="S34" i="5"/>
  <c r="S32" i="5"/>
  <c r="S29" i="5"/>
  <c r="S20" i="5"/>
  <c r="S7" i="5"/>
  <c r="S24" i="5"/>
  <c r="S9" i="5"/>
  <c r="C67" i="6" l="1"/>
  <c r="D66" i="6"/>
  <c r="C68" i="6"/>
  <c r="C65" i="6"/>
  <c r="X6" i="5"/>
  <c r="X28" i="5"/>
  <c r="S11" i="5"/>
  <c r="T35" i="5"/>
  <c r="T5" i="5"/>
  <c r="T13" i="5"/>
  <c r="T21" i="5"/>
  <c r="T17" i="5"/>
  <c r="T41" i="5"/>
  <c r="S26" i="5"/>
  <c r="T33" i="5"/>
  <c r="T18" i="5"/>
  <c r="T8" i="5"/>
  <c r="T30" i="5"/>
  <c r="T34" i="5"/>
  <c r="T37" i="5"/>
  <c r="T40" i="5"/>
  <c r="T22" i="5"/>
  <c r="T25" i="5"/>
  <c r="S42" i="5"/>
  <c r="S23" i="5"/>
  <c r="T29" i="5"/>
  <c r="T38" i="5"/>
  <c r="T28" i="5"/>
  <c r="T16" i="5"/>
  <c r="T15" i="5"/>
  <c r="T10" i="5"/>
  <c r="T31" i="5"/>
  <c r="T19" i="5"/>
  <c r="T9" i="5"/>
  <c r="T27" i="5"/>
  <c r="T6" i="5"/>
  <c r="T44" i="5"/>
  <c r="T7" i="5"/>
  <c r="T36" i="5"/>
  <c r="T32" i="5"/>
  <c r="T14" i="5"/>
  <c r="T39" i="5"/>
  <c r="T12" i="5"/>
  <c r="T20" i="5"/>
  <c r="T43" i="5"/>
  <c r="T24" i="5"/>
  <c r="T23" i="5"/>
  <c r="T42" i="5"/>
  <c r="T26" i="5"/>
  <c r="T1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<sst xmlns="http://schemas.openxmlformats.org/spreadsheetml/2006/main" count="22383" uniqueCount="15806">
  <si>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</si>
  <si>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</si>
  <si>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</si>
  <si>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</si>
  <si>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</si>
  <si>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</si>
  <si>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</si>
  <si>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</si>
  <si>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</si>
  <si>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</si>
  <si>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</si>
  <si>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</si>
  <si>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</si>
  <si>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</si>
  <si>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</si>
  <si>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</si>
  <si>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</si>
  <si>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</si>
  <si>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</si>
  <si>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</si>
  <si>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</si>
  <si>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</si>
  <si>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</si>
  <si>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</si>
  <si>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</si>
  <si>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</si>
  <si>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</si>
  <si>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</si>
  <si>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</si>
  <si>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</si>
  <si>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</si>
  <si>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</si>
  <si>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</si>
  <si>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</si>
  <si>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</si>
  <si>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</si>
  <si>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</si>
  <si>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</si>
  <si>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</si>
  <si>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</si>
  <si>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</si>
  <si>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</si>
  <si>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</si>
  <si>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</si>
  <si>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</si>
  <si>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</si>
  <si>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</si>
  <si>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</si>
  <si>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</si>
  <si>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</si>
  <si>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</si>
  <si>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</si>
  <si>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</si>
  <si>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</si>
  <si>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</si>
  <si>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</si>
  <si>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</si>
  <si>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</si>
  <si>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</si>
  <si>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</si>
  <si>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</si>
  <si>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</si>
  <si>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</si>
  <si>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</si>
  <si>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</si>
  <si>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</si>
  <si>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</si>
  <si>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</si>
  <si>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</si>
  <si>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</si>
  <si>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</si>
  <si>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</si>
  <si>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</si>
  <si>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</si>
  <si>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</si>
  <si>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</si>
  <si>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</si>
  <si>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</si>
  <si>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</si>
  <si>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</si>
  <si>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</si>
  <si>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</si>
  <si>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</si>
  <si>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</si>
  <si>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</si>
  <si>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</si>
  <si>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</si>
  <si>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</si>
  <si>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</si>
  <si>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</si>
  <si>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</si>
  <si>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</si>
  <si>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</si>
  <si>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</si>
  <si>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</si>
  <si>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</si>
  <si>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</si>
  <si>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</si>
  <si>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</si>
  <si>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</si>
  <si>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</si>
  <si>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</si>
  <si>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</si>
  <si>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</si>
  <si>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</si>
  <si>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</si>
  <si>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</si>
  <si>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</si>
  <si>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</si>
  <si>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</si>
  <si>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</si>
  <si>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</si>
  <si>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</si>
  <si>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</si>
  <si>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</si>
  <si>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</si>
  <si>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</si>
  <si>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</si>
  <si>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</si>
  <si>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</si>
  <si>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</si>
  <si>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</si>
  <si>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</si>
  <si>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</si>
  <si>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</si>
  <si>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</si>
  <si>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</si>
  <si>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</si>
  <si>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</si>
  <si>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</si>
  <si>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</si>
  <si>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</si>
  <si>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</si>
  <si>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</si>
  <si>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</si>
  <si>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</si>
  <si>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</si>
  <si>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</si>
  <si>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</si>
  <si>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</si>
  <si>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</si>
  <si>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</si>
  <si>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</si>
  <si>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</si>
  <si>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</si>
  <si>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</si>
  <si>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</si>
  <si>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</si>
  <si>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</si>
  <si>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</si>
  <si>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</si>
  <si>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</si>
  <si>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</si>
  <si>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</si>
  <si>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</si>
  <si>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</si>
  <si>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</si>
  <si>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</si>
  <si>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</si>
  <si>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</si>
  <si>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</si>
  <si>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</si>
  <si>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</si>
  <si>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</si>
  <si>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</si>
  <si>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</si>
  <si>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</si>
  <si>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</si>
  <si>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</si>
  <si>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</si>
  <si>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</si>
  <si>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</si>
  <si>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</si>
  <si>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</si>
  <si>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</si>
  <si>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</si>
  <si>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</si>
  <si>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</si>
  <si>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</si>
  <si>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</si>
  <si>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</si>
  <si>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</si>
  <si>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</si>
  <si>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</si>
  <si>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</si>
  <si>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</si>
  <si>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</si>
  <si>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</si>
  <si>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</si>
  <si>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</si>
  <si>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</si>
  <si>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</si>
  <si>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</si>
  <si>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</si>
  <si>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</si>
  <si>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</si>
  <si>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</si>
  <si>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</si>
  <si>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</si>
  <si>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</si>
  <si>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</si>
  <si>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</si>
  <si>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</si>
  <si>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</si>
  <si>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</si>
  <si>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</si>
  <si>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</si>
  <si>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</si>
  <si>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</si>
  <si>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</si>
  <si>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</si>
  <si>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</si>
  <si>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</si>
  <si>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</si>
  <si>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</si>
  <si>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</si>
  <si>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</si>
  <si>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</si>
  <si>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</si>
  <si>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</si>
  <si>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</si>
  <si>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</si>
  <si>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</si>
  <si>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</si>
  <si>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</si>
  <si>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</si>
  <si>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</si>
  <si>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</si>
  <si>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</si>
  <si>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</si>
  <si>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</si>
  <si>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</si>
  <si>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</si>
  <si>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</si>
  <si>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</si>
  <si>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</si>
  <si>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</si>
  <si>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</si>
  <si>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</si>
  <si>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</si>
  <si>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</si>
  <si>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</si>
  <si>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</si>
  <si>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</si>
  <si>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</si>
  <si>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</si>
  <si>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</si>
  <si>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</si>
  <si>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</si>
  <si>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</si>
  <si>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</si>
  <si>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</si>
  <si>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</si>
  <si>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</si>
  <si>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</si>
  <si>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</si>
  <si>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</si>
  <si>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</si>
  <si>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</si>
  <si>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</si>
  <si>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</si>
  <si>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</si>
  <si>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</si>
  <si>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</si>
  <si>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</si>
  <si>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</si>
  <si>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</si>
  <si>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</si>
  <si>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</si>
  <si>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</si>
  <si>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</si>
  <si>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</si>
  <si>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</si>
  <si>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</si>
  <si>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</si>
  <si>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</si>
  <si>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</si>
  <si>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</si>
  <si>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</si>
  <si>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</si>
  <si>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</si>
  <si>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</si>
  <si>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</si>
  <si>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</si>
  <si>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</si>
  <si>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</si>
  <si>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</si>
  <si>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</si>
  <si>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</si>
  <si>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</si>
  <si>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</si>
  <si>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</si>
  <si>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</si>
  <si>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</si>
  <si>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</si>
  <si>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</si>
  <si>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</si>
  <si>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</si>
  <si>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</si>
  <si>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</si>
  <si>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</si>
  <si>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</si>
  <si>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</si>
  <si>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</si>
  <si>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</si>
  <si>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</si>
  <si>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</si>
  <si>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</si>
  <si>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</si>
  <si>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</si>
  <si>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</si>
  <si>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</si>
  <si>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</si>
  <si>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</si>
  <si>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</si>
  <si>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</si>
  <si>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</si>
  <si>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</si>
  <si>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</si>
  <si>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</si>
  <si>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</si>
  <si>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</si>
  <si>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</si>
  <si>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</si>
  <si>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</si>
  <si>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</si>
  <si>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</si>
  <si>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</si>
  <si>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</si>
  <si>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</si>
  <si>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</si>
  <si>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</si>
  <si>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</si>
  <si>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</si>
  <si>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</si>
  <si>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</si>
  <si>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</si>
  <si>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</si>
  <si>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</si>
  <si>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</si>
  <si>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</si>
  <si>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</si>
  <si>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</si>
  <si>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</si>
  <si>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</si>
  <si>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</si>
  <si>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</si>
  <si>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</si>
  <si>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</si>
  <si>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</si>
  <si>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</si>
  <si>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</si>
  <si>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</si>
  <si>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</si>
  <si>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</si>
  <si>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</si>
  <si>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</si>
  <si>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</si>
  <si>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</si>
  <si>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</si>
  <si>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</si>
  <si>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</si>
  <si>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</si>
  <si>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</si>
  <si>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</si>
  <si>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</si>
  <si>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</si>
  <si>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</si>
  <si>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</si>
  <si>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</si>
  <si>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</si>
  <si>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</si>
  <si>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</si>
  <si>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</si>
  <si>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</si>
  <si>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</si>
  <si>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</si>
  <si>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</si>
  <si>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</si>
  <si>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</si>
  <si>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</si>
  <si>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</si>
  <si>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</si>
  <si>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</si>
  <si>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</si>
  <si>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</si>
  <si>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</si>
  <si>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</si>
  <si>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</si>
  <si>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</si>
  <si>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</si>
  <si>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</si>
  <si>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</si>
  <si>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</si>
  <si>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</si>
  <si>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</si>
  <si>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</si>
  <si>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</si>
  <si>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</si>
  <si>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</si>
  <si>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</si>
  <si>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</si>
  <si>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</si>
  <si>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</si>
  <si>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</si>
  <si>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</si>
  <si>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</si>
  <si>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</si>
  <si>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</si>
  <si>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</si>
  <si>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</si>
  <si>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</si>
  <si>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</si>
  <si>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</si>
  <si>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</si>
  <si>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</si>
  <si>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</si>
  <si>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</si>
  <si>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</si>
  <si>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</si>
  <si>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</si>
  <si>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</si>
  <si>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</si>
  <si>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</si>
  <si>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</si>
  <si>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</si>
  <si>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</si>
  <si>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</si>
  <si>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</si>
  <si>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</si>
  <si>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</si>
  <si>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</si>
  <si>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</si>
  <si>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</si>
  <si>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</si>
  <si>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</si>
  <si>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</si>
  <si>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</si>
  <si>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</si>
  <si>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</si>
  <si>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</si>
  <si>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</si>
  <si>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</si>
  <si>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</si>
  <si>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</si>
  <si>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</si>
  <si>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</si>
  <si>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</si>
  <si>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</si>
  <si>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</si>
  <si>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</si>
  <si>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</si>
  <si>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</si>
  <si>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</si>
  <si>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</si>
  <si>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</si>
  <si>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</si>
  <si>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</si>
  <si>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</si>
  <si>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</si>
  <si>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</si>
  <si>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</si>
  <si>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</si>
  <si>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</si>
  <si>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</si>
  <si>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</si>
  <si>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</si>
  <si>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</si>
  <si>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</si>
  <si>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</si>
  <si>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</si>
  <si>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</si>
  <si>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</si>
  <si>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</si>
  <si>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</si>
  <si>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</si>
  <si>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</si>
  <si>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</si>
  <si>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</si>
  <si>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</si>
  <si>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</si>
  <si>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</si>
  <si>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</si>
  <si>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</si>
  <si>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</si>
  <si>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</si>
  <si>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</si>
  <si>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</si>
  <si>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</si>
  <si>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</si>
  <si>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</si>
  <si>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</si>
  <si>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</si>
  <si>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</si>
  <si>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</si>
  <si>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</si>
  <si>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</si>
  <si>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</si>
  <si>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</si>
  <si>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</si>
  <si>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</si>
  <si>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</si>
  <si>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</si>
  <si>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</si>
  <si>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</si>
  <si>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</si>
  <si>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</si>
  <si>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</si>
  <si>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</si>
  <si>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</si>
  <si>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</si>
  <si>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</si>
  <si>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</si>
  <si>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</si>
  <si>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</si>
  <si>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</si>
  <si>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</si>
  <si>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</si>
  <si>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</si>
  <si>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</si>
  <si>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</si>
  <si>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</si>
  <si>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</si>
  <si>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</si>
  <si>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</si>
  <si>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</si>
  <si>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</si>
  <si>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</si>
  <si>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</si>
  <si>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</si>
  <si>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</si>
  <si>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</si>
  <si>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</si>
  <si>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</si>
  <si>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</si>
  <si>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</si>
  <si>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</si>
  <si>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</si>
  <si>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</si>
  <si>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</si>
  <si>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</si>
  <si>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</si>
  <si>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</si>
  <si>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</si>
  <si>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</si>
  <si>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</si>
  <si>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</si>
  <si>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</si>
  <si>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</si>
  <si>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</si>
  <si>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</si>
  <si>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</si>
  <si>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</si>
  <si>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</si>
  <si>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</si>
  <si>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</si>
  <si>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</si>
  <si>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</si>
  <si>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</si>
  <si>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</si>
  <si>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</si>
  <si>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</si>
  <si>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</si>
  <si>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</si>
  <si>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</si>
  <si>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</si>
  <si>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</si>
  <si>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</si>
  <si>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</si>
  <si>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</si>
  <si>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</si>
  <si>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</si>
  <si>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</si>
  <si>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</si>
  <si>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</si>
  <si>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</si>
  <si>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</si>
  <si>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</si>
  <si>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</si>
  <si>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</si>
  <si>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</si>
  <si>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</si>
  <si>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</si>
  <si>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</si>
  <si>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</si>
  <si>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</si>
  <si>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</si>
  <si>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</si>
  <si>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</si>
  <si>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</si>
  <si>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</si>
  <si>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</si>
  <si>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</si>
  <si>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</si>
  <si>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</si>
  <si>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</si>
  <si>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</si>
  <si>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</si>
  <si>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</si>
  <si>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</si>
  <si>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</si>
  <si>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</si>
  <si>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</si>
  <si>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</si>
  <si>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</si>
  <si>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</si>
  <si>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</si>
  <si>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</si>
  <si>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</si>
  <si>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</si>
  <si>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</si>
  <si>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</si>
  <si>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</si>
  <si>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</si>
  <si>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</si>
  <si>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</si>
  <si>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</si>
  <si>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</si>
  <si>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</si>
  <si>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</si>
  <si>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</si>
  <si>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</si>
  <si>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</si>
  <si>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</si>
  <si>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</si>
  <si>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</si>
  <si>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</si>
  <si>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</si>
  <si>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</si>
  <si>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</si>
  <si>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</si>
  <si>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</si>
  <si>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</si>
  <si>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</si>
  <si>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</si>
  <si>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</si>
  <si>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</si>
  <si>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</si>
  <si>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</si>
  <si>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</si>
  <si>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</si>
  <si>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</si>
  <si>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</si>
  <si>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</si>
  <si>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</si>
  <si>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</si>
  <si>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</si>
  <si>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</si>
  <si>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</si>
  <si>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</si>
  <si>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</si>
  <si>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</si>
  <si>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</si>
  <si>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</si>
  <si>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</si>
  <si>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</si>
  <si>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</si>
  <si>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</si>
  <si>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</si>
  <si>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</si>
  <si>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</si>
  <si>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</si>
  <si>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</si>
  <si>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</si>
  <si>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</si>
  <si>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</si>
  <si>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</si>
  <si>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</si>
  <si>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</si>
  <si>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</si>
  <si>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</si>
  <si>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</si>
  <si>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</si>
  <si>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</si>
  <si>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</si>
  <si>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</si>
  <si>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</si>
  <si>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</si>
  <si>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</si>
  <si>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</si>
  <si>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</si>
  <si>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</si>
  <si>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</si>
  <si>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</si>
  <si>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</si>
  <si>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</si>
  <si>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</si>
  <si>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</si>
  <si>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</si>
  <si>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</si>
  <si>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</si>
  <si>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</si>
  <si>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</si>
  <si>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</si>
  <si>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</si>
  <si>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</si>
  <si>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</si>
  <si>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</si>
  <si>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</si>
  <si>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</si>
  <si>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</si>
  <si>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</si>
  <si>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</si>
  <si>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</si>
  <si>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</si>
  <si>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</si>
  <si>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</si>
  <si>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</si>
  <si>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</si>
  <si>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</si>
  <si>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</si>
  <si>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</si>
  <si>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</si>
  <si>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</si>
  <si>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</si>
  <si>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</si>
  <si>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</si>
  <si>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</si>
  <si>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</si>
  <si>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</si>
  <si>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</si>
  <si>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</si>
  <si>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</si>
  <si>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</si>
  <si>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</si>
  <si>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</si>
  <si>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</si>
  <si>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</si>
  <si>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</si>
  <si>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</si>
  <si>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</si>
  <si>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</si>
  <si>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</si>
  <si>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</si>
  <si>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</si>
  <si>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</si>
  <si>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</si>
  <si>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</si>
  <si>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</si>
  <si>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</si>
  <si>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</si>
  <si>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</si>
  <si>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</si>
  <si>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</si>
  <si>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</si>
  <si>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</si>
  <si>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</si>
  <si>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</si>
  <si>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</si>
  <si>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</si>
  <si>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</si>
  <si>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</si>
  <si>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</si>
  <si>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</si>
  <si>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</si>
  <si>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</si>
  <si>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</si>
  <si>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</si>
  <si>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</si>
  <si>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</si>
  <si>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</si>
  <si>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</si>
  <si>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</si>
  <si>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</si>
  <si>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</si>
  <si>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</si>
  <si>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</si>
  <si>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</si>
  <si>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</si>
  <si>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</si>
  <si>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</si>
  <si>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</si>
  <si>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</si>
  <si>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</si>
  <si>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</si>
  <si>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</si>
  <si>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</si>
  <si>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</si>
  <si>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</si>
  <si>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</si>
  <si>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</si>
  <si>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</si>
  <si>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</si>
  <si>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</si>
  <si>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</si>
  <si>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</si>
  <si>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</si>
  <si>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</si>
  <si>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</si>
  <si>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</si>
  <si>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</si>
  <si>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</si>
  <si>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</si>
  <si>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</si>
  <si>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</si>
  <si>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</si>
  <si>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</si>
  <si>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</si>
  <si>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</si>
  <si>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</si>
  <si>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</si>
  <si>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</si>
  <si>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</si>
  <si>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</si>
  <si>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</si>
  <si>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</si>
  <si>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</si>
  <si>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</si>
  <si>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</si>
  <si>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</si>
  <si>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</si>
  <si>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</si>
  <si>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</si>
  <si>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</si>
  <si>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</si>
  <si>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</si>
  <si>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</si>
  <si>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</si>
  <si>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</si>
  <si>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</si>
  <si>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</si>
  <si>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</si>
  <si>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</si>
  <si>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</si>
  <si>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</si>
  <si>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</si>
  <si>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</si>
  <si>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</si>
  <si>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</si>
  <si>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</si>
  <si>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</si>
  <si>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</si>
  <si>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</si>
  <si>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</si>
  <si>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</si>
  <si>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</si>
  <si>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</si>
  <si>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</si>
  <si>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</si>
  <si>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</si>
  <si>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</si>
  <si>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</si>
  <si>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</si>
  <si>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</si>
  <si>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</si>
  <si>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</si>
  <si>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</si>
  <si>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</si>
  <si>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</si>
  <si>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</si>
  <si>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</si>
  <si>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</si>
  <si>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</si>
  <si>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</si>
  <si>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</si>
  <si>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</si>
  <si>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</si>
  <si>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</si>
  <si>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</si>
  <si>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</si>
  <si>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</si>
  <si>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</si>
  <si>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</si>
  <si>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</si>
  <si>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</si>
  <si>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</si>
  <si>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</si>
  <si>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</si>
  <si>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</si>
  <si>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</si>
  <si>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</si>
  <si>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</si>
  <si>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</si>
  <si>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</si>
  <si>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</si>
  <si>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</si>
  <si>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</si>
  <si>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</si>
  <si>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</si>
  <si>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</si>
  <si>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</si>
  <si>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</si>
  <si>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</si>
  <si>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</si>
  <si>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</si>
  <si>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</si>
  <si>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</si>
  <si>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</si>
  <si>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</si>
  <si>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</si>
  <si>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</si>
  <si>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</si>
  <si>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</si>
  <si>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</si>
  <si>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</si>
  <si>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</si>
  <si>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</si>
  <si>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</si>
  <si>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</si>
  <si>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</si>
  <si>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</si>
  <si>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</si>
  <si>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</si>
  <si>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</si>
  <si>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</si>
  <si>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</si>
  <si>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</si>
  <si>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</si>
  <si>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</si>
  <si>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</si>
  <si>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</si>
  <si>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</si>
  <si>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</si>
  <si>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</si>
  <si>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</si>
  <si>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</si>
  <si>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</si>
  <si>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</si>
  <si>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</si>
  <si>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</si>
  <si>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</si>
  <si>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</si>
  <si>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</si>
  <si>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</si>
  <si>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</si>
  <si>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</si>
  <si>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</si>
  <si>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</si>
  <si>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</si>
  <si>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</si>
  <si>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</si>
  <si>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</si>
  <si>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</si>
  <si>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</si>
  <si>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</si>
  <si>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</si>
  <si>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</si>
  <si>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</si>
  <si>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</si>
  <si>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</si>
  <si>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</si>
  <si>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</si>
  <si>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</si>
  <si>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</si>
  <si>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</si>
  <si>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</si>
  <si>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</si>
  <si>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</si>
  <si>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</si>
  <si>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</si>
  <si>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</si>
  <si>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</si>
  <si>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</si>
  <si>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</si>
  <si>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</si>
  <si>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</si>
  <si>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</si>
  <si>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</si>
  <si>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</si>
  <si>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</si>
  <si>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</si>
  <si>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</si>
  <si>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</si>
  <si>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</si>
  <si>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</si>
  <si>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</si>
  <si>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</si>
  <si>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</si>
  <si>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</si>
  <si>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</si>
  <si>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</si>
  <si>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</si>
  <si>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</si>
  <si>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</si>
  <si>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</si>
  <si>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</si>
  <si>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</si>
  <si>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</si>
  <si>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</si>
  <si>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</si>
  <si>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</si>
  <si>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</si>
  <si>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</si>
  <si>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</si>
  <si>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</si>
  <si>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</si>
  <si>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</si>
  <si>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</si>
  <si>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</si>
  <si>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</si>
  <si>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</si>
  <si>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</si>
  <si>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</si>
  <si>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</si>
  <si>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</si>
  <si>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</si>
  <si>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</si>
  <si>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</si>
  <si>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</si>
  <si>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</si>
  <si>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</si>
  <si>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</si>
  <si>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</si>
  <si>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</si>
  <si>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</si>
  <si>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</si>
  <si>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</si>
  <si>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</si>
  <si>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</si>
  <si>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</si>
  <si>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</si>
  <si>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</si>
  <si>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</si>
  <si>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</si>
  <si>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</si>
  <si>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</si>
  <si>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</si>
  <si>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</si>
  <si>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</si>
  <si>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</si>
  <si>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</si>
  <si>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</si>
  <si>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</si>
  <si>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</si>
  <si>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</si>
  <si>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</si>
  <si>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</si>
  <si>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</si>
  <si>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</si>
  <si>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</si>
  <si>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</si>
  <si>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</si>
  <si>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</si>
  <si>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</si>
  <si>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</si>
  <si>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</si>
  <si>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</si>
  <si>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</si>
  <si>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</si>
  <si>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</si>
  <si>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</si>
  <si>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</si>
  <si>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</si>
  <si>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</si>
  <si>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</si>
  <si>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</si>
  <si>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</si>
  <si>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</si>
  <si>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</si>
  <si>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</si>
  <si>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</si>
  <si>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</si>
  <si>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</si>
  <si>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</si>
  <si>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</si>
  <si>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</si>
  <si>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</si>
  <si>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</si>
  <si>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</si>
  <si>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</si>
  <si>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</si>
  <si>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</si>
  <si>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</si>
  <si>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</si>
  <si>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</si>
  <si>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</si>
  <si>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</si>
  <si>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</si>
  <si>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</si>
  <si>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</si>
  <si>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</si>
  <si>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</si>
  <si>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</si>
  <si>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</si>
  <si>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</si>
  <si>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</si>
  <si>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</si>
  <si>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</si>
  <si>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</si>
  <si>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</si>
  <si>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</si>
  <si>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</si>
  <si>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</si>
  <si>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</si>
  <si>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</si>
  <si>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</si>
  <si>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</si>
  <si>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</si>
  <si>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</si>
  <si>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</si>
  <si>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</si>
  <si>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</si>
  <si>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</si>
  <si>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</si>
  <si>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</si>
  <si>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</si>
  <si>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</si>
  <si>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</si>
  <si>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</si>
  <si>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</si>
  <si>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</si>
  <si>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</si>
  <si>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</si>
  <si>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</si>
  <si>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</si>
  <si>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</si>
  <si>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</si>
  <si>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</si>
  <si>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</si>
  <si>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</si>
  <si>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</si>
  <si>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</si>
  <si>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</si>
  <si>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</si>
  <si>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</si>
  <si>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</si>
  <si>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</si>
  <si>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</si>
  <si>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</si>
  <si>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</si>
  <si>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</si>
  <si>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</si>
  <si>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</si>
  <si>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</si>
  <si>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</si>
  <si>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</si>
  <si>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</si>
  <si>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</si>
  <si>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</si>
  <si>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</si>
  <si>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</si>
  <si>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</si>
  <si>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</si>
  <si>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</si>
  <si>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</si>
  <si>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</si>
  <si>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</si>
  <si>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</si>
  <si>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</si>
  <si>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</si>
  <si>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</si>
  <si>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</si>
  <si>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</si>
  <si>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</si>
  <si>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</si>
  <si>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</si>
  <si>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</si>
  <si>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</si>
  <si>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</si>
  <si>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</si>
  <si>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</si>
  <si>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</si>
  <si>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</si>
  <si>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</si>
  <si>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</si>
  <si>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</si>
  <si>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</si>
  <si>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</si>
  <si>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</si>
  <si>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</si>
  <si>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</si>
  <si>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</si>
  <si>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</si>
  <si>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</si>
  <si>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</si>
  <si>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</si>
  <si>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</si>
  <si>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</si>
  <si>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</si>
  <si>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</si>
  <si>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</si>
  <si>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</si>
  <si>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</si>
  <si>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</si>
  <si>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</si>
  <si>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</si>
  <si>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</si>
  <si>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</si>
  <si>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</si>
  <si>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</si>
  <si>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</si>
  <si>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</si>
  <si>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</si>
  <si>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</si>
  <si>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</si>
  <si>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</si>
  <si>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</si>
  <si>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</si>
  <si>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</si>
  <si>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</si>
  <si>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</si>
  <si>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</si>
  <si>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</si>
  <si>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</si>
  <si>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</si>
  <si>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</si>
  <si>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</si>
  <si>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</si>
  <si>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</si>
  <si>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</si>
  <si>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</si>
  <si>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</si>
  <si>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</si>
  <si>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</si>
  <si>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</si>
  <si>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</si>
  <si>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</si>
  <si>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</si>
  <si>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</si>
  <si>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</si>
  <si>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</si>
  <si>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</si>
  <si>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</si>
  <si>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</si>
  <si>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</si>
  <si>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</si>
  <si>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</si>
  <si>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</si>
  <si>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</si>
  <si>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</si>
  <si>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</si>
  <si>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</si>
  <si>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</si>
  <si>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</si>
  <si>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</si>
  <si>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</si>
  <si>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</si>
  <si>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</si>
  <si>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</si>
  <si>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</si>
  <si>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</si>
  <si>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</si>
  <si>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</si>
  <si>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</si>
  <si>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</si>
  <si>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</si>
  <si>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</si>
  <si>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</si>
  <si>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</si>
  <si>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</si>
  <si>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</si>
  <si>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</si>
  <si>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</si>
  <si>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</si>
  <si>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</si>
  <si>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</si>
  <si>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</si>
  <si>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</si>
  <si>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</si>
  <si>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</si>
  <si>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</si>
  <si>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</si>
  <si>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</si>
  <si>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</si>
  <si>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</si>
  <si>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</si>
  <si>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</si>
  <si>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</si>
  <si>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</si>
  <si>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</si>
  <si>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</si>
  <si>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</si>
  <si>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</si>
  <si>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</si>
  <si>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</si>
  <si>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</si>
  <si>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</si>
  <si>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</si>
  <si>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</si>
  <si>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</si>
  <si>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</si>
  <si>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</si>
  <si>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</si>
  <si>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</si>
  <si>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</si>
  <si>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</si>
  <si>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</si>
  <si>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</si>
  <si>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</si>
  <si>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</si>
  <si>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</si>
  <si>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</si>
  <si>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</si>
  <si>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</si>
  <si>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</si>
  <si>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</si>
  <si>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</si>
  <si>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</si>
  <si>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</si>
  <si>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</si>
  <si>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</si>
  <si>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</si>
  <si>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</si>
  <si>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</si>
  <si>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</si>
  <si>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</si>
  <si>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</si>
  <si>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</si>
  <si>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</si>
  <si>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</si>
  <si>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</si>
  <si>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</si>
  <si>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</si>
  <si>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</si>
  <si>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</si>
  <si>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</si>
  <si>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</si>
  <si>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</si>
  <si>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</si>
  <si>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</si>
  <si>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</si>
  <si>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</si>
  <si>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</si>
  <si>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</si>
  <si>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</si>
  <si>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</si>
  <si>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</si>
  <si>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</si>
  <si>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</si>
  <si>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</si>
  <si>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</si>
  <si>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</si>
  <si>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</si>
  <si>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</si>
  <si>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</si>
  <si>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</si>
  <si>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</si>
  <si>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</si>
  <si>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</si>
  <si>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</si>
  <si>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</si>
  <si>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</si>
  <si>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</si>
  <si>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</si>
  <si>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</si>
  <si>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</si>
  <si>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</si>
  <si>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</si>
  <si>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</si>
  <si>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</si>
  <si>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</si>
  <si>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</si>
  <si>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</si>
  <si>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</si>
  <si>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</si>
  <si>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</si>
  <si>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</si>
  <si>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</si>
  <si>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</si>
  <si>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</si>
  <si>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</si>
  <si>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</si>
  <si>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</si>
  <si>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</si>
  <si>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</si>
  <si>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</si>
  <si>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</si>
  <si>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</si>
  <si>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</si>
  <si>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</si>
  <si>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</si>
  <si>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</si>
  <si>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</si>
  <si>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</si>
  <si>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</si>
  <si>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</si>
  <si>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</si>
  <si>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</si>
  <si>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</si>
  <si>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</si>
  <si>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</si>
  <si>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</si>
  <si>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</si>
  <si>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</si>
  <si>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</si>
  <si>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</si>
  <si>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</si>
  <si>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</si>
  <si>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</si>
  <si>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</si>
  <si>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</si>
  <si>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</si>
  <si>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</si>
  <si>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</si>
  <si>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</si>
  <si>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</si>
  <si>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</si>
  <si>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</si>
  <si>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</si>
  <si>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</si>
  <si>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</si>
  <si>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</si>
  <si>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</si>
  <si>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</si>
  <si>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</si>
  <si>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</si>
  <si>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</si>
  <si>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</si>
  <si>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</si>
  <si>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</si>
  <si>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</si>
  <si>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</si>
  <si>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</si>
  <si>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</si>
  <si>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</si>
  <si>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</si>
  <si>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</si>
  <si>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</si>
  <si>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</si>
  <si>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</si>
  <si>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</si>
  <si>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</si>
  <si>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</si>
  <si>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</si>
  <si>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</si>
  <si>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</si>
  <si>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</si>
  <si>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</si>
  <si>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</si>
  <si>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</si>
  <si>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</si>
  <si>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</si>
  <si>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</si>
  <si>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</si>
  <si>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</si>
  <si>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</si>
  <si>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</si>
  <si>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</si>
  <si>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</si>
  <si>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</si>
  <si>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</si>
  <si>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</si>
  <si>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</si>
  <si>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</si>
  <si>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</si>
  <si>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</si>
  <si>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</si>
  <si>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</si>
  <si>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</si>
  <si>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</si>
  <si>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</si>
  <si>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</si>
  <si>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</si>
  <si>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</si>
  <si>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</si>
  <si>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</si>
  <si>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</si>
  <si>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</si>
  <si>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</si>
  <si>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</si>
  <si>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</si>
  <si>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</si>
  <si>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</si>
  <si>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</si>
  <si>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</si>
  <si>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</si>
  <si>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</si>
  <si>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</si>
  <si>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</si>
  <si>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</si>
  <si>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</si>
  <si>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</si>
  <si>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</si>
  <si>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</si>
  <si>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</si>
  <si>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</si>
  <si>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</si>
  <si>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</si>
  <si>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</si>
  <si>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</si>
  <si>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</si>
  <si>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</si>
  <si>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</si>
  <si>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</si>
  <si>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</si>
  <si>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</si>
  <si>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</si>
  <si>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</si>
  <si>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</si>
  <si>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</si>
  <si>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</si>
  <si>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</si>
  <si>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</si>
  <si>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</si>
  <si>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</si>
  <si>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</si>
  <si>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</si>
  <si>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</si>
  <si>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</si>
  <si>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</si>
  <si>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</si>
  <si>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</si>
  <si>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</si>
  <si>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</si>
  <si>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</si>
  <si>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</si>
  <si>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</si>
  <si>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</si>
  <si>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</si>
  <si>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</si>
  <si>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</si>
  <si>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</si>
  <si>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</si>
  <si>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</si>
  <si>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</si>
  <si>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</si>
  <si>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</si>
  <si>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</si>
  <si>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</si>
  <si>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</si>
  <si>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</si>
  <si>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</si>
  <si>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</si>
  <si>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</si>
  <si>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</si>
  <si>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</si>
  <si>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</si>
  <si>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</si>
  <si>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</si>
  <si>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</si>
  <si>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</si>
  <si>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</si>
  <si>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</si>
  <si>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</si>
  <si>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</si>
  <si>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</si>
  <si>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</si>
  <si>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</si>
  <si>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</si>
  <si>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</si>
  <si>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</si>
  <si>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</si>
  <si>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</si>
  <si>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</si>
  <si>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</si>
  <si>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</si>
  <si>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</si>
  <si>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</si>
  <si>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</si>
  <si>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</si>
  <si>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</si>
  <si>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</si>
  <si>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</si>
  <si>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</si>
  <si>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</si>
  <si>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</si>
  <si>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</si>
  <si>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</si>
  <si>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</si>
  <si>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</si>
  <si>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</si>
  <si>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</si>
  <si>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</si>
  <si>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</si>
  <si>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</si>
  <si>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</si>
  <si>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</si>
  <si>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</si>
  <si>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</si>
  <si>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</si>
  <si>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</si>
  <si>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</si>
  <si>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</si>
  <si>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</si>
  <si>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</si>
  <si>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</si>
  <si>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</si>
  <si>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</si>
  <si>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</si>
  <si>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</si>
  <si>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</si>
  <si>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</si>
  <si>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</si>
  <si>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</si>
  <si>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</si>
  <si>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</si>
  <si>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</si>
  <si>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</si>
  <si>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</si>
  <si>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</si>
  <si>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</si>
  <si>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</si>
  <si>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</si>
  <si>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</si>
  <si>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</si>
  <si>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</si>
  <si>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</si>
  <si>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</si>
  <si>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</si>
  <si>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</si>
  <si>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</si>
  <si>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</si>
  <si>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</si>
  <si>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</si>
  <si>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</si>
  <si>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</si>
  <si>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</si>
  <si>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</si>
  <si>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</si>
  <si>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</si>
  <si>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</si>
  <si>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</si>
  <si>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</si>
  <si>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</si>
  <si>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</si>
  <si>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</si>
  <si>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</si>
  <si>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</si>
  <si>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</si>
  <si>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</si>
  <si>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</si>
  <si>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</si>
  <si>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</si>
  <si>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</si>
  <si>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</si>
  <si>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</si>
  <si>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</si>
  <si>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</si>
  <si>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</si>
  <si>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</si>
  <si>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</si>
  <si>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</si>
  <si>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</si>
  <si>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</si>
  <si>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</si>
  <si>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</si>
  <si>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</si>
  <si>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</si>
  <si>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</si>
  <si>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</si>
  <si>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</si>
  <si>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</si>
  <si>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</si>
  <si>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</si>
  <si>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</si>
  <si>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</si>
  <si>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</si>
  <si>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</si>
  <si>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</si>
  <si>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</si>
  <si>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</si>
  <si>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</si>
  <si>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</si>
  <si>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</si>
  <si>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</si>
  <si>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</si>
  <si>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</si>
  <si>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</si>
  <si>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</si>
  <si>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</si>
  <si>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</si>
  <si>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</si>
  <si>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</si>
  <si>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</si>
  <si>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</si>
  <si>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</si>
  <si>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</si>
  <si>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</si>
  <si>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</si>
  <si>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</si>
  <si>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</si>
  <si>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</si>
  <si>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</si>
  <si>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</si>
  <si>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</si>
  <si>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</si>
  <si>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</si>
  <si>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</si>
  <si>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</si>
  <si>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</si>
  <si>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</si>
  <si>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</si>
  <si>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</si>
  <si>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</si>
  <si>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</si>
  <si>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</si>
  <si>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</si>
  <si>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</si>
  <si>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</si>
  <si>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</si>
  <si>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</si>
  <si>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</si>
  <si>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</si>
  <si>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</si>
  <si>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</si>
  <si>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</si>
  <si>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</si>
  <si>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</si>
  <si>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</si>
  <si>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</si>
  <si>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</si>
  <si>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</si>
  <si>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</si>
  <si>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</si>
  <si>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</si>
  <si>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</si>
  <si>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</si>
  <si>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</si>
  <si>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</si>
  <si>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</si>
  <si>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</si>
  <si>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</si>
  <si>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</si>
  <si>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</si>
  <si>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</si>
  <si>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</si>
  <si>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</si>
  <si>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</si>
  <si>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</si>
  <si>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</si>
  <si>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</si>
  <si>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</si>
  <si>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</si>
  <si>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</si>
  <si>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</si>
  <si>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</si>
  <si>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</si>
  <si>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</si>
  <si>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</si>
  <si>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</si>
  <si>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</si>
  <si>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</si>
  <si>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</si>
  <si>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</si>
  <si>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</si>
  <si>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</si>
  <si>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</si>
  <si>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</si>
  <si>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</si>
  <si>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</si>
  <si>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</si>
  <si>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</si>
  <si>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</si>
  <si>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</si>
  <si>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</si>
  <si>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</si>
  <si>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</si>
  <si>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</si>
  <si>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</si>
  <si>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</si>
  <si>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</si>
  <si>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</si>
  <si>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</si>
  <si>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</si>
  <si>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</si>
  <si>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</si>
  <si>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</si>
  <si>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</si>
  <si>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</si>
  <si>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</si>
  <si>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</si>
  <si>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</si>
  <si>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</si>
  <si>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</si>
  <si>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</si>
  <si>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</si>
  <si>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</si>
  <si>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</si>
  <si>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</si>
  <si>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</si>
  <si>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</si>
  <si>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</si>
  <si>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</si>
  <si>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</si>
  <si>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</si>
  <si>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</si>
  <si>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</si>
  <si>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</si>
  <si>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</si>
  <si>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</si>
  <si>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</si>
  <si>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</si>
  <si>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</si>
  <si>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</si>
  <si>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</si>
  <si>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</si>
  <si>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</si>
  <si>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</si>
  <si>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</si>
  <si>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</si>
  <si>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</si>
  <si>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</si>
  <si>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</si>
  <si>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</si>
  <si>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</si>
  <si>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</si>
  <si>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</si>
  <si>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</si>
  <si>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</si>
  <si>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</si>
  <si>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</si>
  <si>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</si>
  <si>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</si>
  <si>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</si>
  <si>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</si>
  <si>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</si>
  <si>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</si>
  <si>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</si>
  <si>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</si>
  <si>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</si>
  <si>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</si>
  <si>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</si>
  <si>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</si>
  <si>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</si>
  <si>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</si>
  <si>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</si>
  <si>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</si>
  <si>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</si>
  <si>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</si>
  <si>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</si>
  <si>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</si>
  <si>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</si>
  <si>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</si>
  <si>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</si>
  <si>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</si>
  <si>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</si>
  <si>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</si>
  <si>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</si>
  <si>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</si>
  <si>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</si>
  <si>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</si>
  <si>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</si>
  <si>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</si>
  <si>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</si>
  <si>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</si>
  <si>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</si>
  <si>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</si>
  <si>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</si>
  <si>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</si>
  <si>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</si>
  <si>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</si>
  <si>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</si>
  <si>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</si>
  <si>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</si>
  <si>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</si>
  <si>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</si>
  <si>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</si>
  <si>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</si>
  <si>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</si>
  <si>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</si>
  <si>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</si>
  <si>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</si>
  <si>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</si>
  <si>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</si>
  <si>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</si>
  <si>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</si>
  <si>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</si>
  <si>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</si>
  <si>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</si>
  <si>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</si>
  <si>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</si>
  <si>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</si>
  <si>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</si>
  <si>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</si>
  <si>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</si>
  <si>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</si>
  <si>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</si>
  <si>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</si>
  <si>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</si>
  <si>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</si>
  <si>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</si>
  <si>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</si>
  <si>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</si>
  <si>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</si>
  <si>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</si>
  <si>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</si>
  <si>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</si>
  <si>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</si>
  <si>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</si>
  <si>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</si>
  <si>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</si>
  <si>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</si>
  <si>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</si>
  <si>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</si>
  <si>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</si>
  <si>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</si>
  <si>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</si>
  <si>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</si>
  <si>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</si>
  <si>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</si>
  <si>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</si>
  <si>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</si>
  <si>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</si>
  <si>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</si>
  <si>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</si>
  <si>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</si>
  <si>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</si>
  <si>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</si>
  <si>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</si>
  <si>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</si>
  <si>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</si>
  <si>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</si>
  <si>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</si>
  <si>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</si>
  <si>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</si>
  <si>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</si>
  <si>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</si>
  <si>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</si>
  <si>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</si>
  <si>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</si>
  <si>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</si>
  <si>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</si>
  <si>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</si>
  <si>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</si>
  <si>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</si>
  <si>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</si>
  <si>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</si>
  <si>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</si>
  <si>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</si>
  <si>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</si>
  <si>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</si>
  <si>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</si>
  <si>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</si>
  <si>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</si>
  <si>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</si>
  <si>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</si>
  <si>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</si>
  <si>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</si>
  <si>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</si>
  <si>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</si>
  <si>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</si>
  <si>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</si>
  <si>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</si>
  <si>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</si>
  <si>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</si>
  <si>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</si>
  <si>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</si>
  <si>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</si>
  <si>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</si>
  <si>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</si>
  <si>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</si>
  <si>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</si>
  <si>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</si>
  <si>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</si>
  <si>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</si>
  <si>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</si>
  <si>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</si>
  <si>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</si>
  <si>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</si>
  <si>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</si>
  <si>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</si>
  <si>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</si>
  <si>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</si>
  <si>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</si>
  <si>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</si>
  <si>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</si>
  <si>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</si>
  <si>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</si>
  <si>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</si>
  <si>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</si>
  <si>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</si>
  <si>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</si>
  <si>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</si>
  <si>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</si>
  <si>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</si>
  <si>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</si>
  <si>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</si>
  <si>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</si>
  <si>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</si>
  <si>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</si>
  <si>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</si>
  <si>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</si>
  <si>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</si>
  <si>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</si>
  <si>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</si>
  <si>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</si>
  <si>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</si>
  <si>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</si>
  <si>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</si>
  <si>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</si>
  <si>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</si>
  <si>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</si>
  <si>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</si>
  <si>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</si>
  <si>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</si>
  <si>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</si>
  <si>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</si>
  <si>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</si>
  <si>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</si>
  <si>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</si>
  <si>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</si>
  <si>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</si>
  <si>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</si>
  <si>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</si>
  <si>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</si>
  <si>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</si>
  <si>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</si>
  <si>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</si>
  <si>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</si>
  <si>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</si>
  <si>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</si>
  <si>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</si>
  <si>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</si>
  <si>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</si>
  <si>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</si>
  <si>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</si>
  <si>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</si>
  <si>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</si>
  <si>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</si>
  <si>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</si>
  <si>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</si>
  <si>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</si>
  <si>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</si>
  <si>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</si>
  <si>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</si>
  <si>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</si>
  <si>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</si>
  <si>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</si>
  <si>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</si>
  <si>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</si>
  <si>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</si>
  <si>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</si>
  <si>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</si>
  <si>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</si>
  <si>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</si>
  <si>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</si>
  <si>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</si>
  <si>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</si>
  <si>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</si>
  <si>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</si>
  <si>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</si>
  <si>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</si>
  <si>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</si>
  <si>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</si>
  <si>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</si>
  <si>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</si>
  <si>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</si>
  <si>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</si>
  <si>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</si>
  <si>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</si>
  <si>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</si>
  <si>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</si>
  <si>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</si>
  <si>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</si>
  <si>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</si>
  <si>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</si>
  <si>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</si>
  <si>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</si>
  <si>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</si>
  <si>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</si>
  <si>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</si>
  <si>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</si>
  <si>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</si>
  <si>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</si>
  <si>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</si>
  <si>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</si>
  <si>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</si>
  <si>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</si>
  <si>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</si>
  <si>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</si>
  <si>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</si>
  <si>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</si>
  <si>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</si>
  <si>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</si>
  <si>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</si>
  <si>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</si>
  <si>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</si>
  <si>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</si>
  <si>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</si>
  <si>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</si>
  <si>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</si>
  <si>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</si>
  <si>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</si>
  <si>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</si>
  <si>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</si>
  <si>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</si>
  <si>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</si>
  <si>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</si>
  <si>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</si>
  <si>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</si>
  <si>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</si>
  <si>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</si>
  <si>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</si>
  <si>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</si>
  <si>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</si>
  <si>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</si>
  <si>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</si>
  <si>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</si>
  <si>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</si>
  <si>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</si>
  <si>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</si>
  <si>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</si>
  <si>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</si>
  <si>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</si>
  <si>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</si>
  <si>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</si>
  <si>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</si>
  <si>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</si>
  <si>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</si>
  <si>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</si>
  <si>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</si>
  <si>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</si>
  <si>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</si>
  <si>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</si>
  <si>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</si>
  <si>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</si>
  <si>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</si>
  <si>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</si>
  <si>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</si>
  <si>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</si>
  <si>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</si>
  <si>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</si>
  <si>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</si>
  <si>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</si>
  <si>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</si>
  <si>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</si>
  <si>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</si>
  <si>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</si>
  <si>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</si>
  <si>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</si>
  <si>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</si>
  <si>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</si>
  <si>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</si>
  <si>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</si>
  <si>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</si>
  <si>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</si>
  <si>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</si>
  <si>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</si>
  <si>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</si>
  <si>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</si>
  <si>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</si>
  <si>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</si>
  <si>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</si>
  <si>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</si>
  <si>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</si>
  <si>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</si>
  <si>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</si>
  <si>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</si>
  <si>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</si>
  <si>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</si>
  <si>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</si>
  <si>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</si>
  <si>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</si>
  <si>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</si>
  <si>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</si>
  <si>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</si>
  <si>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</si>
  <si>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</si>
  <si>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</si>
  <si>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</si>
  <si>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</si>
  <si>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</si>
  <si>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</si>
  <si>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</si>
  <si>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</si>
  <si>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</si>
  <si>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</si>
  <si>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</si>
  <si>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</si>
  <si>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</si>
  <si>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</si>
  <si>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</si>
  <si>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</si>
  <si>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</si>
  <si>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</si>
  <si>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</si>
  <si>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</si>
  <si>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</si>
  <si>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</si>
  <si>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</si>
  <si>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</si>
  <si>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</si>
  <si>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</si>
  <si>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</si>
  <si>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</si>
  <si>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</si>
  <si>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</si>
  <si>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</si>
  <si>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</si>
  <si>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</si>
  <si>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</si>
  <si>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</si>
  <si>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</si>
  <si>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</si>
  <si>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</si>
  <si>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</si>
  <si>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</si>
  <si>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</si>
  <si>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</si>
  <si>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</si>
  <si>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</si>
  <si>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</si>
  <si>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</si>
  <si>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</si>
  <si>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</si>
  <si>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</si>
  <si>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</si>
  <si>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</si>
  <si>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</si>
  <si>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</si>
  <si>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</si>
  <si>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</si>
  <si>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</si>
  <si>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</si>
  <si>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</si>
  <si>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</si>
  <si>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</si>
  <si>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</si>
  <si>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</si>
  <si>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</si>
  <si>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</si>
  <si>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</si>
  <si>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</si>
  <si>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</si>
  <si>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</si>
  <si>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</si>
  <si>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</si>
  <si>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</si>
  <si>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</si>
  <si>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</si>
  <si>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</si>
  <si>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</si>
  <si>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</si>
  <si>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</si>
  <si>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</si>
  <si>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</si>
  <si>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</si>
  <si>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</si>
  <si>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</si>
  <si>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</si>
  <si>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</si>
  <si>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</si>
  <si>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</si>
  <si>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</si>
  <si>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</si>
  <si>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</si>
  <si>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</si>
  <si>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</si>
  <si>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</si>
  <si>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</si>
  <si>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</si>
  <si>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</si>
  <si>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</si>
  <si>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</si>
  <si>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</si>
  <si>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</si>
  <si>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</si>
  <si>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</si>
  <si>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</si>
  <si>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</si>
  <si>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</si>
  <si>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</si>
  <si>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</si>
  <si>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</si>
  <si>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</si>
  <si>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</si>
  <si>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</si>
  <si>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</si>
  <si>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</si>
  <si>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</si>
  <si>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</si>
  <si>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</si>
  <si>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</si>
  <si>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</si>
  <si>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</si>
  <si>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</si>
  <si>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</si>
  <si>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</si>
  <si>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</si>
  <si>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</si>
  <si>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</si>
  <si>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</si>
  <si>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</si>
  <si>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</si>
  <si>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</si>
  <si>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</si>
  <si>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</si>
  <si>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</si>
  <si>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</si>
  <si>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</si>
  <si>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</si>
  <si>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</si>
  <si>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</si>
  <si>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</si>
  <si>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</si>
  <si>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</si>
  <si>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</si>
  <si>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</si>
  <si>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</si>
  <si>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</si>
  <si>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</si>
  <si>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</si>
  <si>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</si>
  <si>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</si>
  <si>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</si>
  <si>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</si>
  <si>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</si>
  <si>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</si>
  <si>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</si>
  <si>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</si>
  <si>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</si>
  <si>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</si>
  <si>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</si>
  <si>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</si>
  <si>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</si>
  <si>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</si>
  <si>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</si>
  <si>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</si>
  <si>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</si>
  <si>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</si>
  <si>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</si>
  <si>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</si>
  <si>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</si>
  <si>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</si>
  <si>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</si>
  <si>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</si>
  <si>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</si>
  <si>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</si>
  <si>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</si>
  <si>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</si>
  <si>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</si>
  <si>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</si>
  <si>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</si>
  <si>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</si>
  <si>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</si>
  <si>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</si>
  <si>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</si>
  <si>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</si>
  <si>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</si>
  <si>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</si>
  <si>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</si>
  <si>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</si>
  <si>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</si>
  <si>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</si>
  <si>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</si>
  <si>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</si>
  <si>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</si>
  <si>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</si>
  <si>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</si>
  <si>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</si>
  <si>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</si>
  <si>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</si>
  <si>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</si>
  <si>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</si>
  <si>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</si>
  <si>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</si>
  <si>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</si>
  <si>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</si>
  <si>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</si>
  <si>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</si>
  <si>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</si>
  <si>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</si>
  <si>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</si>
  <si>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</si>
  <si>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</si>
  <si>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</si>
  <si>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</si>
  <si>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</si>
  <si>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</si>
  <si>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</si>
  <si>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</si>
  <si>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</si>
  <si>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</si>
  <si>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</si>
  <si>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</si>
  <si>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</si>
  <si>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</si>
  <si>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</si>
  <si>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</si>
  <si>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</si>
  <si>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</si>
  <si>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</si>
  <si>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</si>
  <si>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</si>
  <si>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</si>
  <si>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</si>
  <si>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</si>
  <si>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</si>
  <si>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</si>
  <si>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</si>
  <si>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</si>
  <si>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</si>
  <si>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</si>
  <si>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</si>
  <si>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</si>
  <si>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</si>
  <si>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</si>
  <si>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</si>
  <si>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</si>
  <si>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</si>
  <si>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</si>
  <si>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</si>
  <si>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</si>
  <si>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</si>
  <si>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</si>
  <si>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</si>
  <si>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</si>
  <si>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</si>
  <si>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</si>
  <si>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</si>
  <si>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</si>
  <si>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</si>
  <si>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</si>
  <si>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</si>
  <si>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</si>
  <si>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</si>
  <si>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</si>
  <si>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</si>
  <si>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</si>
  <si>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</si>
  <si>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</si>
  <si>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</si>
  <si>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</si>
  <si>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</si>
  <si>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</si>
  <si>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</si>
  <si>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</si>
  <si>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</si>
  <si>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</si>
  <si>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</si>
  <si>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</si>
  <si>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</si>
  <si>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</si>
  <si>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</si>
  <si>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</si>
  <si>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</si>
  <si>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</si>
  <si>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</si>
  <si>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</si>
  <si>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</si>
  <si>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</si>
  <si>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</si>
  <si>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</si>
  <si>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</si>
  <si>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</si>
  <si>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</si>
  <si>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</si>
  <si>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</si>
  <si>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</si>
  <si>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</si>
  <si>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</si>
  <si>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</si>
  <si>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</si>
  <si>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</si>
  <si>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</si>
  <si>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</si>
  <si>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</si>
  <si>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</si>
  <si>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</si>
  <si>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</si>
  <si>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</si>
  <si>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</si>
  <si>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</si>
  <si>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</si>
  <si>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</si>
  <si>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</si>
  <si>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</si>
  <si>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</si>
  <si>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</si>
  <si>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</si>
  <si>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</si>
  <si>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</si>
  <si>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</si>
  <si>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</si>
  <si>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</si>
  <si>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</si>
  <si>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</si>
  <si>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</si>
  <si>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</si>
  <si>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</si>
  <si>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</si>
  <si>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</si>
  <si>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</si>
  <si>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</si>
  <si>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</si>
  <si>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</si>
  <si>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</si>
  <si>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</si>
  <si>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</si>
  <si>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</si>
  <si>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</si>
  <si>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</si>
  <si>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</si>
  <si>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</si>
  <si>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</si>
  <si>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</si>
  <si>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</si>
  <si>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</si>
  <si>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</si>
  <si>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</si>
  <si>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</si>
  <si>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</si>
  <si>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</si>
  <si>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</si>
  <si>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</si>
  <si>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</si>
  <si>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</si>
  <si>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</si>
  <si>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</si>
  <si>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</si>
  <si>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</si>
  <si>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</si>
  <si>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</si>
  <si>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</si>
  <si>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</si>
  <si>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</si>
  <si>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</si>
  <si>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</si>
  <si>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</si>
  <si>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</si>
  <si>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</si>
  <si>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</si>
  <si>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</si>
  <si>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</si>
  <si>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</si>
  <si>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</si>
  <si>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</si>
  <si>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</si>
  <si>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</si>
  <si>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</si>
  <si>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</si>
  <si>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</si>
  <si>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</si>
  <si>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</si>
  <si>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</si>
  <si>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</si>
  <si>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</si>
  <si>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</si>
  <si>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</si>
  <si>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</si>
  <si>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</si>
  <si>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</si>
  <si>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</si>
  <si>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</si>
  <si>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</si>
  <si>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</si>
  <si>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</si>
  <si>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</si>
  <si>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</si>
  <si>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</si>
  <si>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</si>
  <si>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</si>
  <si>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</si>
  <si>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</si>
  <si>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</si>
  <si>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</si>
  <si>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</si>
  <si>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</si>
  <si>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</si>
  <si>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</si>
  <si>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</si>
  <si>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</si>
  <si>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</si>
  <si>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</si>
  <si>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</si>
  <si>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</si>
  <si>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</si>
  <si>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</si>
  <si>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</si>
  <si>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</si>
  <si>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</si>
  <si>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</si>
  <si>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</si>
  <si>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</si>
  <si>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</si>
  <si>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</si>
  <si>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</si>
  <si>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</si>
  <si>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</si>
  <si>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</si>
  <si>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</si>
  <si>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</si>
  <si>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</si>
  <si>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</si>
  <si>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</si>
  <si>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</si>
  <si>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</si>
  <si>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</si>
  <si>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</si>
  <si>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</si>
  <si>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</si>
  <si>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</si>
  <si>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</si>
  <si>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</si>
  <si>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</si>
  <si>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</si>
  <si>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</si>
  <si>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</si>
  <si>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</si>
  <si>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</si>
  <si>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</si>
  <si>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</si>
  <si>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</si>
  <si>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</si>
  <si>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</si>
  <si>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</si>
  <si>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</si>
  <si>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</si>
  <si>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</si>
  <si>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</si>
  <si>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</si>
  <si>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</si>
  <si>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</si>
  <si>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</si>
  <si>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</si>
  <si>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</si>
  <si>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</si>
  <si>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</si>
  <si>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</si>
  <si>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</si>
  <si>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</si>
  <si>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</si>
  <si>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</si>
  <si>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</si>
  <si>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</si>
  <si>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</si>
  <si>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</si>
  <si>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</si>
  <si>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</si>
  <si>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</si>
  <si>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</si>
  <si>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</si>
  <si>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</si>
  <si>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</si>
  <si>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</si>
  <si>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</si>
  <si>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</si>
  <si>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</si>
  <si>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</si>
  <si>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</si>
  <si>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</si>
  <si>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</si>
  <si>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</si>
  <si>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</si>
  <si>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</si>
  <si>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</si>
  <si>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</si>
  <si>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</si>
  <si>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</si>
  <si>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</si>
  <si>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</si>
  <si>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</si>
  <si>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</si>
  <si>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</si>
  <si>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</si>
  <si>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</si>
  <si>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</si>
  <si>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</si>
  <si>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</si>
  <si>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</si>
  <si>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</si>
  <si>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</si>
  <si>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</si>
  <si>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</si>
  <si>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</si>
  <si>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</si>
  <si>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</si>
  <si>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</si>
  <si>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</si>
  <si>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</si>
  <si>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</si>
  <si>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</si>
  <si>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</si>
  <si>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</si>
  <si>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</si>
  <si>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</si>
  <si>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</si>
  <si>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</si>
  <si>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</si>
  <si>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</si>
  <si>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</si>
  <si>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</si>
  <si>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</si>
  <si>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</si>
  <si>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</si>
  <si>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</si>
  <si>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</si>
  <si>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</si>
  <si>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</si>
  <si>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</si>
  <si>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</si>
  <si>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</si>
  <si>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</si>
  <si>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</si>
  <si>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</si>
  <si>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</si>
  <si>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</si>
  <si>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</si>
  <si>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</si>
  <si>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</si>
  <si>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</si>
  <si>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</si>
  <si>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</si>
  <si>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</si>
  <si>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</si>
  <si>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</si>
  <si>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</si>
  <si>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</si>
  <si>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</si>
  <si>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</si>
  <si>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</si>
  <si>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</si>
  <si>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</si>
  <si>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</si>
  <si>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</si>
  <si>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</si>
  <si>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</si>
  <si>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</si>
  <si>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</si>
  <si>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</si>
  <si>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</si>
  <si>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</si>
  <si>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</si>
  <si>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</si>
  <si>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</si>
  <si>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</si>
  <si>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</si>
  <si>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</si>
  <si>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</si>
  <si>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</si>
  <si>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</si>
  <si>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</si>
  <si>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</si>
  <si>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</si>
  <si>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</si>
  <si>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</si>
  <si>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</si>
  <si>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</si>
  <si>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</si>
  <si>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</si>
  <si>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</si>
  <si>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</si>
  <si>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</si>
  <si>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</si>
  <si>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</si>
  <si>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</si>
  <si>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</si>
  <si>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</si>
  <si>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</si>
  <si>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</si>
  <si>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</si>
  <si>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</si>
  <si>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</si>
  <si>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</si>
  <si>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</si>
  <si>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</si>
  <si>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</si>
  <si>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</si>
  <si>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</si>
  <si>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</si>
  <si>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</si>
  <si>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</si>
  <si>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</si>
  <si>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</si>
  <si>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</si>
  <si>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</si>
  <si>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</si>
  <si>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</si>
  <si>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</si>
  <si>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</si>
  <si>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</si>
  <si>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</si>
  <si>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</si>
  <si>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</si>
  <si>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</si>
  <si>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</si>
  <si>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</si>
  <si>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</si>
  <si>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</si>
  <si>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</si>
  <si>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</si>
  <si>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</si>
  <si>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</si>
  <si>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</si>
  <si>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</si>
  <si>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</si>
  <si>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</si>
  <si>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</si>
  <si>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</si>
  <si>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</si>
  <si>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</si>
  <si>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</si>
  <si>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</si>
  <si>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</si>
  <si>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</si>
  <si>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</si>
  <si>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</si>
  <si>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</si>
  <si>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</si>
  <si>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</si>
  <si>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</si>
  <si>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</si>
  <si>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</si>
  <si>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</si>
  <si>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</si>
  <si>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</si>
  <si>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</si>
  <si>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</si>
  <si>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</si>
  <si>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</si>
  <si>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</si>
  <si>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</si>
  <si>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</si>
  <si>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</si>
  <si>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</si>
  <si>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</si>
  <si>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</si>
  <si>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</si>
  <si>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</si>
  <si>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</si>
  <si>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</si>
  <si>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</si>
  <si>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</si>
  <si>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</si>
  <si>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</si>
  <si>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</si>
  <si>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</si>
  <si>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</si>
  <si>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</si>
  <si>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</si>
  <si>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</si>
  <si>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</si>
  <si>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</si>
  <si>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</si>
  <si>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</si>
  <si>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</si>
  <si>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</si>
  <si>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</si>
  <si>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</si>
  <si>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</si>
  <si>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</si>
  <si>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</si>
  <si>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</si>
  <si>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</si>
  <si>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</si>
  <si>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</si>
  <si>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</si>
  <si>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</si>
  <si>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</si>
  <si>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</si>
  <si>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</si>
  <si>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</si>
  <si>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</si>
  <si>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</si>
  <si>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</si>
  <si>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</si>
  <si>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</si>
  <si>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</si>
  <si>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</si>
  <si>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</si>
  <si>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</si>
  <si>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</si>
  <si>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</si>
  <si>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</si>
  <si>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</si>
  <si>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</si>
  <si>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</si>
  <si>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</si>
  <si>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</si>
  <si>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</si>
  <si>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</si>
  <si>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</si>
  <si>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</si>
  <si>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</si>
  <si>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</si>
  <si>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</si>
  <si>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</si>
  <si>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</si>
  <si>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</si>
  <si>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</si>
  <si>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</si>
  <si>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</si>
  <si>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</si>
  <si>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</si>
  <si>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</si>
  <si>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</si>
  <si>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</si>
  <si>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</si>
  <si>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</si>
  <si>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</si>
  <si>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</si>
  <si>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</si>
  <si>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</si>
  <si>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</si>
  <si>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</si>
  <si>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</si>
  <si>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</si>
  <si>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</si>
  <si>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</si>
  <si>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</si>
  <si>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</si>
  <si>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</si>
  <si>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</si>
  <si>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</si>
  <si>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</si>
  <si>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</si>
  <si>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</si>
  <si>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</si>
  <si>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</si>
  <si>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</si>
  <si>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</si>
  <si>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</si>
  <si>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</si>
  <si>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</si>
  <si>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</si>
  <si>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</si>
  <si>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</si>
  <si>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</si>
  <si>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</si>
  <si>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</si>
  <si>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</si>
  <si>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</si>
  <si>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</si>
  <si>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</si>
  <si>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</si>
  <si>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</si>
  <si>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</si>
  <si>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</si>
  <si>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</si>
  <si>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</si>
  <si>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</si>
  <si>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</si>
  <si>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</si>
  <si>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</si>
  <si>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</si>
  <si>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</si>
  <si>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</si>
  <si>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</si>
  <si>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</si>
  <si>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</si>
  <si>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</si>
  <si>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</si>
  <si>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</si>
  <si>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</si>
  <si>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</si>
  <si>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</si>
  <si>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</si>
  <si>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</si>
  <si>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</si>
  <si>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</si>
  <si>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</si>
  <si>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</si>
  <si>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</si>
  <si>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</si>
  <si>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</si>
  <si>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</si>
  <si>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</si>
  <si>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</si>
  <si>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</si>
  <si>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</si>
  <si>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</si>
  <si>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</si>
  <si>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</si>
  <si>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</si>
  <si>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</si>
  <si>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</si>
  <si>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</si>
  <si>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</si>
  <si>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</si>
  <si>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</si>
  <si>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</si>
  <si>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</si>
  <si>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</si>
  <si>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</si>
  <si>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</si>
  <si>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</si>
  <si>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</si>
  <si>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</si>
  <si>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</si>
  <si>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</si>
  <si>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</si>
  <si>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</si>
  <si>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</si>
  <si>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</si>
  <si>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</si>
  <si>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</si>
  <si>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</si>
  <si>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</si>
  <si>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</si>
  <si>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</si>
  <si>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</si>
  <si>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</si>
  <si>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</si>
  <si>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</si>
  <si>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</si>
  <si>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</si>
  <si>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</si>
  <si>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</si>
  <si>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</si>
  <si>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</si>
  <si>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</si>
  <si>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</si>
  <si>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</si>
  <si>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</si>
  <si>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</si>
  <si>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</si>
  <si>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</si>
  <si>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</si>
  <si>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</si>
  <si>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</si>
  <si>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</si>
  <si>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</si>
  <si>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</si>
  <si>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</si>
  <si>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</si>
  <si>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</si>
  <si>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</si>
  <si>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</si>
  <si>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</si>
  <si>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</si>
  <si>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</si>
  <si>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</si>
  <si>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</si>
  <si>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</si>
  <si>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</si>
  <si>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</si>
  <si>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</si>
  <si>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</si>
  <si>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</si>
  <si>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</si>
  <si>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</si>
  <si>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</si>
  <si>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</si>
  <si>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</si>
  <si>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</si>
  <si>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</si>
  <si>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</si>
  <si>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</si>
  <si>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</si>
  <si>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</si>
  <si>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</si>
  <si>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</si>
  <si>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</si>
  <si>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</si>
  <si>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</si>
  <si>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</si>
  <si>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</si>
  <si>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</si>
  <si>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</si>
  <si>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</si>
  <si>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</si>
  <si>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</si>
  <si>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</si>
  <si>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</si>
  <si>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</si>
  <si>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</si>
  <si>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</si>
  <si>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</si>
  <si>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</si>
  <si>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</si>
  <si>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</si>
  <si>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</si>
  <si>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</si>
  <si>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</si>
  <si>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</si>
  <si>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</si>
  <si>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</si>
  <si>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</si>
  <si>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</si>
  <si>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</si>
  <si>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</si>
  <si>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</si>
  <si>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</si>
  <si>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</si>
  <si>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</si>
  <si>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</si>
  <si>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</si>
  <si>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</si>
  <si>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</si>
  <si>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</si>
  <si>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</si>
  <si>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</si>
  <si>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</si>
  <si>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</si>
  <si>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</si>
  <si>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</si>
  <si>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</si>
  <si>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</si>
  <si>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</si>
  <si>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</si>
  <si>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</si>
  <si>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</si>
  <si>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</si>
  <si>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</si>
  <si>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</si>
  <si>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</si>
  <si>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</si>
  <si>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</si>
  <si>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</si>
  <si>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</si>
  <si>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</si>
  <si>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</si>
  <si>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</si>
  <si>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</si>
  <si>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</si>
  <si>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</si>
  <si>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</si>
  <si>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</si>
  <si>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</si>
  <si>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</si>
  <si>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</si>
  <si>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</si>
  <si>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</si>
  <si>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</si>
  <si>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</si>
  <si>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</si>
  <si>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</si>
  <si>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</si>
  <si>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</si>
  <si>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</si>
  <si>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</si>
  <si>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</si>
  <si>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</si>
  <si>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</si>
  <si>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</si>
  <si>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</si>
  <si>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</si>
  <si>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</si>
  <si>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</si>
  <si>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</si>
  <si>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</si>
  <si>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</si>
  <si>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</si>
  <si>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</si>
  <si>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</si>
  <si>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</si>
  <si>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</si>
  <si>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</si>
  <si>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</si>
  <si>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</si>
  <si>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</si>
  <si>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</si>
  <si>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</si>
  <si>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</si>
  <si>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</si>
  <si>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</si>
  <si>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</si>
  <si>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</si>
  <si>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</si>
  <si>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</si>
  <si>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</si>
  <si>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</si>
  <si>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</si>
  <si>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</si>
  <si>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</si>
  <si>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</si>
  <si>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</si>
  <si>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</si>
  <si>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</si>
  <si>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</si>
  <si>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</si>
  <si>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</si>
  <si>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</si>
  <si>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</si>
  <si>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</si>
  <si>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</si>
  <si>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</si>
  <si>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</si>
  <si>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</si>
  <si>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</si>
  <si>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</si>
  <si>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</si>
  <si>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</si>
  <si>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</si>
  <si>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</si>
  <si>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</si>
  <si>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</si>
  <si>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</si>
  <si>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</si>
  <si>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</si>
  <si>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</si>
  <si>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</si>
  <si>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</si>
  <si>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</si>
  <si>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</si>
  <si>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</si>
  <si>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</si>
  <si>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</si>
  <si>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</si>
  <si>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</si>
  <si>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</si>
  <si>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</si>
  <si>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</si>
  <si>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</si>
  <si>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</si>
  <si>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</si>
  <si>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</si>
  <si>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</si>
  <si>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</si>
  <si>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</si>
  <si>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</si>
  <si>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</si>
  <si>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</si>
  <si>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</si>
  <si>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</si>
  <si>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</si>
  <si>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</si>
  <si>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</si>
  <si>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</si>
  <si>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</si>
  <si>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</si>
  <si>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</si>
  <si>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</si>
  <si>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</si>
  <si>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</si>
  <si>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</si>
  <si>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</si>
  <si>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</si>
  <si>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</si>
  <si>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</si>
  <si>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</si>
  <si>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</si>
  <si>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</si>
  <si>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</si>
  <si>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</si>
  <si>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</si>
  <si>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</si>
  <si>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</si>
  <si>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</si>
  <si>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</si>
  <si>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</si>
  <si>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</si>
  <si>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</si>
  <si>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</si>
  <si>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</si>
  <si>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</si>
  <si>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</si>
  <si>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</si>
  <si>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</si>
  <si>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</si>
  <si>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</si>
  <si>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</si>
  <si>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</si>
  <si>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</si>
  <si>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</si>
  <si>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</si>
  <si>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</si>
  <si>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</si>
  <si>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</si>
  <si>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</si>
  <si>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</si>
  <si>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</si>
  <si>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</si>
  <si>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</si>
  <si>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</si>
  <si>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</si>
  <si>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</si>
  <si>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</si>
  <si>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</si>
  <si>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</si>
  <si>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</si>
  <si>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</si>
  <si>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</si>
  <si>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</si>
  <si>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</si>
  <si>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</si>
  <si>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</si>
  <si>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</si>
  <si>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</si>
  <si>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</si>
  <si>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</si>
  <si>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</si>
  <si>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</si>
  <si>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</si>
  <si>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</si>
  <si>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</si>
  <si>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</si>
  <si>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</si>
  <si>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</si>
  <si>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</si>
  <si>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</si>
  <si>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</si>
  <si>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</si>
  <si>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</si>
  <si>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</si>
  <si>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</si>
  <si>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</si>
  <si>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</si>
  <si>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</si>
  <si>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</si>
  <si>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</si>
  <si>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</si>
  <si>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</si>
  <si>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</si>
  <si>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</si>
  <si>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</si>
  <si>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</si>
  <si>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</si>
  <si>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</si>
  <si>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</si>
  <si>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</si>
  <si>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</si>
  <si>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</si>
  <si>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</si>
  <si>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</si>
  <si>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</si>
  <si>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</si>
  <si>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</si>
  <si>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</si>
  <si>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</si>
  <si>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</si>
  <si>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</si>
  <si>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</si>
  <si>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</si>
  <si>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</si>
  <si>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</si>
  <si>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</si>
  <si>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</si>
  <si>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</si>
  <si>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</si>
  <si>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</si>
  <si>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</si>
  <si>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</si>
  <si>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</si>
  <si>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</si>
  <si>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</si>
  <si>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</si>
  <si>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</si>
  <si>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</si>
  <si>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</si>
  <si>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</si>
  <si>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</si>
  <si>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</si>
  <si>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</si>
  <si>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</si>
  <si>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</si>
  <si>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</si>
  <si>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</si>
  <si>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</si>
  <si>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</si>
  <si>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</si>
  <si>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</si>
  <si>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</si>
  <si>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</si>
  <si>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</si>
  <si>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</si>
  <si>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</si>
  <si>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</si>
  <si>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</si>
  <si>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</si>
  <si>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</si>
  <si>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</si>
  <si>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</si>
  <si>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</si>
  <si>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</si>
  <si>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</si>
  <si>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</si>
  <si>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</si>
  <si>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</si>
  <si>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</si>
  <si>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</si>
  <si>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</si>
  <si>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</si>
  <si>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</si>
  <si>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</si>
  <si>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</si>
  <si>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</si>
  <si>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</si>
  <si>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</si>
  <si>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</si>
  <si>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</si>
  <si>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</si>
  <si>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</si>
  <si>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</si>
  <si>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</si>
  <si>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</si>
  <si>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</si>
  <si>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</si>
  <si>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</si>
  <si>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</si>
  <si>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</si>
  <si>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</si>
  <si>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</si>
  <si>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</si>
  <si>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</si>
  <si>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</si>
  <si>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</si>
  <si>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</si>
  <si>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</si>
  <si>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</si>
  <si>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</si>
  <si>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</si>
  <si>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</si>
  <si>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</si>
  <si>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</si>
  <si>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</si>
  <si>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</si>
  <si>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</si>
  <si>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</si>
  <si>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</si>
  <si>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</si>
  <si>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</si>
  <si>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</si>
  <si>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</si>
  <si>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</si>
  <si>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</si>
  <si>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</si>
  <si>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</si>
  <si>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</si>
  <si>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</si>
  <si>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</si>
  <si>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</si>
  <si>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</si>
  <si>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</si>
  <si>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</si>
  <si>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</si>
  <si>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</si>
  <si>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</si>
  <si>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</si>
  <si>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</si>
  <si>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</si>
  <si>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</si>
  <si>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</si>
  <si>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</si>
  <si>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</si>
  <si>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</si>
  <si>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</si>
  <si>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</si>
  <si>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</si>
  <si>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</si>
  <si>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</si>
  <si>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</si>
  <si>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</si>
  <si>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</si>
  <si>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</si>
  <si>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</si>
  <si>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</si>
  <si>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</si>
  <si>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</si>
  <si>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</si>
  <si>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</si>
  <si>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</si>
  <si>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</si>
  <si>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</si>
  <si>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</si>
  <si>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</si>
  <si>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</si>
  <si>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</si>
  <si>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</si>
  <si>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</si>
  <si>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</si>
  <si>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</si>
  <si>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</si>
  <si>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</si>
  <si>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</si>
  <si>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</si>
  <si>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</si>
  <si>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</si>
  <si>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</si>
  <si>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</si>
  <si>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</si>
  <si>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</si>
  <si>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</si>
  <si>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</si>
  <si>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</si>
  <si>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</si>
  <si>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</si>
  <si>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</si>
  <si>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</si>
  <si>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</si>
  <si>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</si>
  <si>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</si>
  <si>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</si>
  <si>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</si>
  <si>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</si>
  <si>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</si>
  <si>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</si>
  <si>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</si>
  <si>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</si>
  <si>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</si>
  <si>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</si>
  <si>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</si>
  <si>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</si>
  <si>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</si>
  <si>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</si>
  <si>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</si>
  <si>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</si>
  <si>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</si>
  <si>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</si>
  <si>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</si>
  <si>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</si>
  <si>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</si>
  <si>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</si>
  <si>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</si>
  <si>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</si>
  <si>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</si>
  <si>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</si>
  <si>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</si>
  <si>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</si>
  <si>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</si>
  <si>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</si>
  <si>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</si>
  <si>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</si>
  <si>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</si>
  <si>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</si>
  <si>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</si>
  <si>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</si>
  <si>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</si>
  <si>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</si>
  <si>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</si>
  <si>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</si>
  <si>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</si>
  <si>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</si>
  <si>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</si>
  <si>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</si>
  <si>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</si>
  <si>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</si>
  <si>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</si>
  <si>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</si>
  <si>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</si>
  <si>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</si>
  <si>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</si>
  <si>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</si>
  <si>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</si>
  <si>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</si>
  <si>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</si>
  <si>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</si>
  <si>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</si>
  <si>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</si>
  <si>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</si>
  <si>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</si>
  <si>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</si>
  <si>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</si>
  <si>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</si>
  <si>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</si>
  <si>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</si>
  <si>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</si>
  <si>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</si>
  <si>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</si>
  <si>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</si>
  <si>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</si>
  <si>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</si>
  <si>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</si>
  <si>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</si>
  <si>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</si>
  <si>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</si>
  <si>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</si>
  <si>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</si>
  <si>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</si>
  <si>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</si>
  <si>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</si>
  <si>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</si>
  <si>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</si>
  <si>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</si>
  <si>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</si>
  <si>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</si>
  <si>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</si>
  <si>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</si>
  <si>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</si>
  <si>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</si>
  <si>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</si>
  <si>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</si>
  <si>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</si>
  <si>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</si>
  <si>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</si>
  <si>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</si>
  <si>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</si>
  <si>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</si>
  <si>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</si>
  <si>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</si>
  <si>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</si>
  <si>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</si>
  <si>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</si>
  <si>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</si>
  <si>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</si>
  <si>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</si>
  <si>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</si>
  <si>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</si>
  <si>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</si>
  <si>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</si>
  <si>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</si>
  <si>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</si>
  <si>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</si>
  <si>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</si>
  <si>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</si>
  <si>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</si>
  <si>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</si>
  <si>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</si>
  <si>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</si>
  <si>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</si>
  <si>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</si>
  <si>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</si>
  <si>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</si>
  <si>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</si>
  <si>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</si>
  <si>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</si>
  <si>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</si>
  <si>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</si>
  <si>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</si>
  <si>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</si>
  <si>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</si>
  <si>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</si>
  <si>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</si>
  <si>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</si>
  <si>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</si>
  <si>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</si>
  <si>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</si>
  <si>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</si>
  <si>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</si>
  <si>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</si>
  <si>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</si>
  <si>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</si>
  <si>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</si>
  <si>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</si>
  <si>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</si>
  <si>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</si>
  <si>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</si>
  <si>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</si>
  <si>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</si>
  <si>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</si>
  <si>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</si>
  <si>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</si>
  <si>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</si>
  <si>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</si>
  <si>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</si>
  <si>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</si>
  <si>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</si>
  <si>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</si>
  <si>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</si>
  <si>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</si>
  <si>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</si>
  <si>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</si>
  <si>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</si>
  <si>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</si>
  <si>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</si>
  <si>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</si>
  <si>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</si>
  <si>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</si>
  <si>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</si>
  <si>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</si>
  <si>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</si>
  <si>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</si>
  <si>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</si>
  <si>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</si>
  <si>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</si>
  <si>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</si>
  <si>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</si>
  <si>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</si>
  <si>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</si>
  <si>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</si>
  <si>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</si>
  <si>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</si>
  <si>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</si>
  <si>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</si>
  <si>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</si>
  <si>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</si>
  <si>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</si>
  <si>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</si>
  <si>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</si>
  <si>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</si>
  <si>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</si>
  <si>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</si>
  <si>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</si>
  <si>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</si>
  <si>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</si>
  <si>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</si>
  <si>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</si>
  <si>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</si>
  <si>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</si>
  <si>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</si>
  <si>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</si>
  <si>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</si>
  <si>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</si>
  <si>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</si>
  <si>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</si>
  <si>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</si>
  <si>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</si>
  <si>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</si>
  <si>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</si>
  <si>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</si>
  <si>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</si>
  <si>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</si>
  <si>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</si>
  <si>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</si>
  <si>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</si>
  <si>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</si>
  <si>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</si>
  <si>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</si>
  <si>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</si>
  <si>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</si>
  <si>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</si>
  <si>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</si>
  <si>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</si>
  <si>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</si>
  <si>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</si>
  <si>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</si>
  <si>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</si>
  <si>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</si>
  <si>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</si>
  <si>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</si>
  <si>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</si>
  <si>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</si>
  <si>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</si>
  <si>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</si>
  <si>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</si>
  <si>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</si>
  <si>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</si>
  <si>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</si>
  <si>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</si>
  <si>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</si>
  <si>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</si>
  <si>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</si>
  <si>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</si>
  <si>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</si>
  <si>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</si>
  <si>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</si>
  <si>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</si>
  <si>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</si>
  <si>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</si>
  <si>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</si>
  <si>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</si>
  <si>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</si>
  <si>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</si>
  <si>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</si>
  <si>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</si>
  <si>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</si>
  <si>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</si>
  <si>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</si>
  <si>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</si>
  <si>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</si>
  <si>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</si>
  <si>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</si>
  <si>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</si>
  <si>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</si>
  <si>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</si>
  <si>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</si>
  <si>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</si>
  <si>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</si>
  <si>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</si>
  <si>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</si>
  <si>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</si>
  <si>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</si>
  <si>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</si>
  <si>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</si>
  <si>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</si>
  <si>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</si>
  <si>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</si>
  <si>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</si>
  <si>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</si>
  <si>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</si>
  <si>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</si>
  <si>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</si>
  <si>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</si>
  <si>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</si>
  <si>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</si>
  <si>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</si>
  <si>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</si>
  <si>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</si>
  <si>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</si>
  <si>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</si>
  <si>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</si>
  <si>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</si>
  <si>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</si>
  <si>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</si>
  <si>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</si>
  <si>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</si>
  <si>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</si>
  <si>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</si>
  <si>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</si>
  <si>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</si>
  <si>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</si>
  <si>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</si>
  <si>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</si>
  <si>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</si>
  <si>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</si>
  <si>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</si>
  <si>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</si>
  <si>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</si>
  <si>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</si>
  <si>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</si>
  <si>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</si>
  <si>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</si>
  <si>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</si>
  <si>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</si>
  <si>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</si>
  <si>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</si>
  <si>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</si>
  <si>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</si>
  <si>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</si>
  <si>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</si>
  <si>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</si>
  <si>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</si>
  <si>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</si>
  <si>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</si>
  <si>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</si>
  <si>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</si>
  <si>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</si>
  <si>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</si>
  <si>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</si>
  <si>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</si>
  <si>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</si>
  <si>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</si>
  <si>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</si>
  <si>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</si>
  <si>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</si>
  <si>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</si>
  <si>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</si>
  <si>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</si>
  <si>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</si>
  <si>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</si>
  <si>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</si>
  <si>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</si>
  <si>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</si>
  <si>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</si>
  <si>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</si>
  <si>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</si>
  <si>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</si>
  <si>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</si>
  <si>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</si>
  <si>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</si>
  <si>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</si>
  <si>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</si>
  <si>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</si>
  <si>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</si>
  <si>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</si>
  <si>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</si>
  <si>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</si>
  <si>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</si>
  <si>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</si>
  <si>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</si>
  <si>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</si>
  <si>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</si>
  <si>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</si>
  <si>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</si>
  <si>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</si>
  <si>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</si>
  <si>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</si>
  <si>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</si>
  <si>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</si>
  <si>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</si>
  <si>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</si>
  <si>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</si>
  <si>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</si>
  <si>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</si>
  <si>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</si>
  <si>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</si>
  <si>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</si>
  <si>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</si>
  <si>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</si>
  <si>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</si>
  <si>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</si>
  <si>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</si>
  <si>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</si>
  <si>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</si>
  <si>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</si>
  <si>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</si>
  <si>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</si>
  <si>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</si>
  <si>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</si>
  <si>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</si>
  <si>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</si>
  <si>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</si>
  <si>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</si>
  <si>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</si>
  <si>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</si>
  <si>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</si>
  <si>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</si>
  <si>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</si>
  <si>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</si>
  <si>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</si>
  <si>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</si>
  <si>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</si>
  <si>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</si>
  <si>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</si>
  <si>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</si>
  <si>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</si>
  <si>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</si>
  <si>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</si>
  <si>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</si>
  <si>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</si>
  <si>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</si>
  <si>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</si>
  <si>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</si>
  <si>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</si>
  <si>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</si>
  <si>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</si>
  <si>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</si>
  <si>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</si>
  <si>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</si>
  <si>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</si>
  <si>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</si>
  <si>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</si>
  <si>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</si>
  <si>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</si>
  <si>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</si>
  <si>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</si>
  <si>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</si>
  <si>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</si>
  <si>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</si>
  <si>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</si>
  <si>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</si>
  <si>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</si>
  <si>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</si>
  <si>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</si>
  <si>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</si>
  <si>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</si>
  <si>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</si>
  <si>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</si>
  <si>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</si>
  <si>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</si>
  <si>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</si>
  <si>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</si>
  <si>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</si>
  <si>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</si>
  <si>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</si>
  <si>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</si>
  <si>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</si>
  <si>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</si>
  <si>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</si>
  <si>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</si>
  <si>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</si>
  <si>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</si>
  <si>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</si>
  <si>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</si>
  <si>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</si>
  <si>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</si>
  <si>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</si>
  <si>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</si>
  <si>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</si>
  <si>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</si>
  <si>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</si>
  <si>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</si>
  <si>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</si>
  <si>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</si>
  <si>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</si>
  <si>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</si>
  <si>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</si>
  <si>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</si>
  <si>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</si>
  <si>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</si>
  <si>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</si>
  <si>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</si>
  <si>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</si>
  <si>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</si>
  <si>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</si>
  <si>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</si>
  <si>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</si>
  <si>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</si>
  <si>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</si>
  <si>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</si>
  <si>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</si>
  <si>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</si>
  <si>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</si>
  <si>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</si>
  <si>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</si>
  <si>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</si>
  <si>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</si>
  <si>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</si>
  <si>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</si>
  <si>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</si>
  <si>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</si>
  <si>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</si>
  <si>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</si>
  <si>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</si>
  <si>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</si>
  <si>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</si>
  <si>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</si>
  <si>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</si>
  <si>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</si>
  <si>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</si>
  <si>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</si>
  <si>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</si>
  <si>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</si>
  <si>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</si>
  <si>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</si>
  <si>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</si>
  <si>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</si>
  <si>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</si>
  <si>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</si>
  <si>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</si>
  <si>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</si>
  <si>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</si>
  <si>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</si>
  <si>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</si>
  <si>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</si>
  <si>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</si>
  <si>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</si>
  <si>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</si>
  <si>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</si>
  <si>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</si>
  <si>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</si>
  <si>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</si>
  <si>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</si>
  <si>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</si>
  <si>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</si>
  <si>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</si>
  <si>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</si>
  <si>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</si>
  <si>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</si>
  <si>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</si>
  <si>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</si>
  <si>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</si>
  <si>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</si>
  <si>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</si>
  <si>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</si>
  <si>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</si>
  <si>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</si>
  <si>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</si>
  <si>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</si>
  <si>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</si>
  <si>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</si>
  <si>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</si>
  <si>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</si>
  <si>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</si>
  <si>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</si>
  <si>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</si>
  <si>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</si>
  <si>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</si>
  <si>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</si>
  <si>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</si>
  <si>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</si>
  <si>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</si>
  <si>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</si>
  <si>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</si>
  <si>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</si>
  <si>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</si>
  <si>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</si>
  <si>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</si>
  <si>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</si>
  <si>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</si>
  <si>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</si>
  <si>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</si>
  <si>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</si>
  <si>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</si>
  <si>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</si>
  <si>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</si>
  <si>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</si>
  <si>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</si>
  <si>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</si>
  <si>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</si>
  <si>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</si>
  <si>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</si>
  <si>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</si>
  <si>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</si>
  <si>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</si>
  <si>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</si>
  <si>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</si>
  <si>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</si>
  <si>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</si>
  <si>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</si>
  <si>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</si>
  <si>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</si>
  <si>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</si>
  <si>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</si>
  <si>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</si>
  <si>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</si>
  <si>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</si>
  <si>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</si>
  <si>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</si>
  <si>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</si>
  <si>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</si>
  <si>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</si>
  <si>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</si>
  <si>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</si>
  <si>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</si>
  <si>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</si>
  <si>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</si>
  <si>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</si>
  <si>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</si>
  <si>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</si>
  <si>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</si>
  <si>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</si>
  <si>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</si>
  <si>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</si>
  <si>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</si>
  <si>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</si>
  <si>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</si>
  <si>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</si>
  <si>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</si>
  <si>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</si>
  <si>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</si>
  <si>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</si>
  <si>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</si>
  <si>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</si>
  <si>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</si>
  <si>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</si>
  <si>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</si>
  <si>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</si>
  <si>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</si>
  <si>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</si>
  <si>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</si>
  <si>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</si>
  <si>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</si>
  <si>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</si>
  <si>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</si>
  <si>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</si>
  <si>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</si>
  <si>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</si>
  <si>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</si>
  <si>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</si>
  <si>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</si>
  <si>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</si>
  <si>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</si>
  <si>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</si>
  <si>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</si>
  <si>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</si>
  <si>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</si>
  <si>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</si>
  <si>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</si>
  <si>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</si>
  <si>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</si>
  <si>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</si>
  <si>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</si>
  <si>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</si>
  <si>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</si>
  <si>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</si>
  <si>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</si>
  <si>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</si>
  <si>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</si>
  <si>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</si>
  <si>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</si>
  <si>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</si>
  <si>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</si>
  <si>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</si>
  <si>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</si>
  <si>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</si>
  <si>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</si>
  <si>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</si>
  <si>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</si>
  <si>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</si>
  <si>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</si>
  <si>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</si>
  <si>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</si>
  <si>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</si>
  <si>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</si>
  <si>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</si>
  <si>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</si>
  <si>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</si>
  <si>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</si>
  <si>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</si>
  <si>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</si>
  <si>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</si>
  <si>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</si>
  <si>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</si>
  <si>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</si>
  <si>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</si>
  <si>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</si>
  <si>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</si>
  <si>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</si>
  <si>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</si>
  <si>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</si>
  <si>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</si>
  <si>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</si>
  <si>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</si>
  <si>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</si>
  <si>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</si>
  <si>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</si>
  <si>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</si>
  <si>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</si>
  <si>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</si>
  <si>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</si>
  <si>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</si>
  <si>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</si>
  <si>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</si>
  <si>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</si>
  <si>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</si>
  <si>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</si>
  <si>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</si>
  <si>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</si>
  <si>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</si>
  <si>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</si>
  <si>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</si>
  <si>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</si>
  <si>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</si>
  <si>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</si>
  <si>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</si>
  <si>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</si>
  <si>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</si>
  <si>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</si>
  <si>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</si>
  <si>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</si>
  <si>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</si>
  <si>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</si>
  <si>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</si>
  <si>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</si>
  <si>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</si>
  <si>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</si>
  <si>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</si>
  <si>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</si>
  <si>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</si>
  <si>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</si>
  <si>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</si>
  <si>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</si>
  <si>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</si>
  <si>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</si>
  <si>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</si>
  <si>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</si>
  <si>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</si>
  <si>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</si>
  <si>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</si>
  <si>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</si>
  <si>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</si>
  <si>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</si>
  <si>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</si>
  <si>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</si>
  <si>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</si>
  <si>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</si>
  <si>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</si>
  <si>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</si>
  <si>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</si>
  <si>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</si>
  <si>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</si>
  <si>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</si>
  <si>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</si>
  <si>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</si>
  <si>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</si>
  <si>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</si>
  <si>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</si>
  <si>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</si>
  <si>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</si>
  <si>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</si>
  <si>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</si>
  <si>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</si>
  <si>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</si>
  <si>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</si>
  <si>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</si>
  <si>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</si>
  <si>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</si>
  <si>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</si>
  <si>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</si>
  <si>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</si>
  <si>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</si>
  <si>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</si>
  <si>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</si>
  <si>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</si>
  <si>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</si>
  <si>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</si>
  <si>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</si>
  <si>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</si>
  <si>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</si>
  <si>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</si>
  <si>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</si>
  <si>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</si>
  <si>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</si>
  <si>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</si>
  <si>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</si>
  <si>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</si>
  <si>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</si>
  <si>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</si>
  <si>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</si>
  <si>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</si>
  <si>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</si>
  <si>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</si>
  <si>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</si>
  <si>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</si>
  <si>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</si>
  <si>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</si>
  <si>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</si>
  <si>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</si>
  <si>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</si>
  <si>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</si>
  <si>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</si>
  <si>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</si>
  <si>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</si>
  <si>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</si>
  <si>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</si>
  <si>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</si>
  <si>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</si>
  <si>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</si>
  <si>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</si>
  <si>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</si>
  <si>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</si>
  <si>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</si>
  <si>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</si>
  <si>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</si>
  <si>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</si>
  <si>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</si>
  <si>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</si>
  <si>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</si>
  <si>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</si>
  <si>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</si>
  <si>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</si>
  <si>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</si>
  <si>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</si>
  <si>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</si>
  <si>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</si>
  <si>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</si>
  <si>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</si>
  <si>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</si>
  <si>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</si>
  <si>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</si>
  <si>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</si>
  <si>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</si>
  <si>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</si>
  <si>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</si>
  <si>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</si>
  <si>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</si>
  <si>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</si>
  <si>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</si>
  <si>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</si>
  <si>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</si>
  <si>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</si>
  <si>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</si>
  <si>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</si>
  <si>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</si>
  <si>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</si>
  <si>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</si>
  <si>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</si>
  <si>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</si>
  <si>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</si>
  <si>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</si>
  <si>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</si>
  <si>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</si>
  <si>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</si>
  <si>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</si>
  <si>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</si>
  <si>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</si>
  <si>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</si>
  <si>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</si>
  <si>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</si>
  <si>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</si>
  <si>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</si>
  <si>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</si>
  <si>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</si>
  <si>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</si>
  <si>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</si>
  <si>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</si>
  <si>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</si>
  <si>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</si>
  <si>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</si>
  <si>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</si>
  <si>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</si>
  <si>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</si>
  <si>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</si>
  <si>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</si>
  <si>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</si>
  <si>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</si>
  <si>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</si>
  <si>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</si>
  <si>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</si>
  <si>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</si>
  <si>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</si>
  <si>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</si>
  <si>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</si>
  <si>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</si>
  <si>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</si>
  <si>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</si>
  <si>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</si>
  <si>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</si>
  <si>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</si>
  <si>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</si>
  <si>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</si>
  <si>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</si>
  <si>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</si>
  <si>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</si>
  <si>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</si>
  <si>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</si>
  <si>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</si>
  <si>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</si>
  <si>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</si>
  <si>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</si>
  <si>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</si>
  <si>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</si>
  <si>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</si>
  <si>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</si>
  <si>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</si>
  <si>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</si>
  <si>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</si>
  <si>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</si>
  <si>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</si>
  <si>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</si>
  <si>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</si>
  <si>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</si>
  <si>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</si>
  <si>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</si>
  <si>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</si>
  <si>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</si>
  <si>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</si>
  <si>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</si>
  <si>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</si>
  <si>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</si>
  <si>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</si>
  <si>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</si>
  <si>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</si>
  <si>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</si>
  <si>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</si>
  <si>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</si>
  <si>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</si>
  <si>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</si>
  <si>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</si>
  <si>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</si>
  <si>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</si>
  <si>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</si>
  <si>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</si>
  <si>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</si>
  <si>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</si>
  <si>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</si>
  <si>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</si>
  <si>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</si>
  <si>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</si>
  <si>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</si>
  <si>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</si>
  <si>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</si>
  <si>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</si>
  <si>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</si>
  <si>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</si>
  <si>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</si>
  <si>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</si>
  <si>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</si>
  <si>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</si>
  <si>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</si>
  <si>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</si>
  <si>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</si>
  <si>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</si>
  <si>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</si>
  <si>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</si>
  <si>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</si>
  <si>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</si>
  <si>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</si>
  <si>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</si>
  <si>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</si>
  <si>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</si>
  <si>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</si>
  <si>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</si>
  <si>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</si>
  <si>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</si>
  <si>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</si>
  <si>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</si>
  <si>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</si>
  <si>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</si>
  <si>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</si>
  <si>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</si>
  <si>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</si>
  <si>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</si>
  <si>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</si>
  <si>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</si>
  <si>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</si>
  <si>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</si>
  <si>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</si>
  <si>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</si>
  <si>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</si>
  <si>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</si>
  <si>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</si>
  <si>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</si>
  <si>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</si>
  <si>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</si>
  <si>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</si>
  <si>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</si>
  <si>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</si>
  <si>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</si>
  <si>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</si>
  <si>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</si>
  <si>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</si>
  <si>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</si>
  <si>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</si>
  <si>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</si>
  <si>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</si>
  <si>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</si>
  <si>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</si>
  <si>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</si>
  <si>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</si>
  <si>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</si>
  <si>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</si>
  <si>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</si>
  <si>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</si>
  <si>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</si>
  <si>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</si>
  <si>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</si>
  <si>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</si>
  <si>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</si>
  <si>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</si>
  <si>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</si>
  <si>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</si>
  <si>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</si>
  <si>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</si>
  <si>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</si>
  <si>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</si>
  <si>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</si>
  <si>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</si>
  <si>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</si>
  <si>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</si>
  <si>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</si>
  <si>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</si>
  <si>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</si>
  <si>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</si>
  <si>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</si>
  <si>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</si>
  <si>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</si>
  <si>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</si>
  <si>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</si>
  <si>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</si>
  <si>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</si>
  <si>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</si>
  <si>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</si>
  <si>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</si>
  <si>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</si>
  <si>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</si>
  <si>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</si>
  <si>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</si>
  <si>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</si>
  <si>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</si>
  <si>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</si>
  <si>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</si>
  <si>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</si>
  <si>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</si>
  <si>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</si>
  <si>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</si>
  <si>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</si>
  <si>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</si>
  <si>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</si>
  <si>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</si>
  <si>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</si>
  <si>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</si>
  <si>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</si>
  <si>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</si>
  <si>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</si>
  <si>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</si>
  <si>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</si>
  <si>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</si>
  <si>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</si>
  <si>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</si>
  <si>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</si>
  <si>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</si>
  <si>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</si>
  <si>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</si>
  <si>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</si>
  <si>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</si>
  <si>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</si>
  <si>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</si>
  <si>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</si>
  <si>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</si>
  <si>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</si>
  <si>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</si>
  <si>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</si>
  <si>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</si>
  <si>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</si>
  <si>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</si>
  <si>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</si>
  <si>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</si>
  <si>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</si>
  <si>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</si>
  <si>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</si>
  <si>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</si>
  <si>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</si>
  <si>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</si>
  <si>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</si>
  <si>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</si>
  <si>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</si>
  <si>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</si>
  <si>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</si>
  <si>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</si>
  <si>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</si>
  <si>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</si>
  <si>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</si>
  <si>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</si>
  <si>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</si>
  <si>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</si>
  <si>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</si>
  <si>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</si>
  <si>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</si>
  <si>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</si>
  <si>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</si>
  <si>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</si>
  <si>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</si>
  <si>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</si>
  <si>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</si>
  <si>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</si>
  <si>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</si>
  <si>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</si>
  <si>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</si>
  <si>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</si>
  <si>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</si>
  <si>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</si>
  <si>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</si>
  <si>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</si>
  <si>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</si>
  <si>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</si>
  <si>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</si>
  <si>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</si>
  <si>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</si>
  <si>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</si>
  <si>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</si>
  <si>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</si>
  <si>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</si>
  <si>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</si>
  <si>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</si>
  <si>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</si>
  <si>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</si>
  <si>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</si>
  <si>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</si>
  <si>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</si>
  <si>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</si>
  <si>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</si>
  <si>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</si>
  <si>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</si>
  <si>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</si>
  <si>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</si>
  <si>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</si>
  <si>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</si>
  <si>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</si>
  <si>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</si>
  <si>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</si>
  <si>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</si>
  <si>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</si>
  <si>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</si>
  <si>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</si>
  <si>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</si>
  <si>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</si>
  <si>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</si>
  <si>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</si>
  <si>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</si>
  <si>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</si>
  <si>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</si>
  <si>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</si>
  <si>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</si>
  <si>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</si>
  <si>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</si>
  <si>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</si>
  <si>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</si>
  <si>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</si>
  <si>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</si>
  <si>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</si>
  <si>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</si>
  <si>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</si>
  <si>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</si>
  <si>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</si>
  <si>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</si>
  <si>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</si>
  <si>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</si>
  <si>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</si>
  <si>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</si>
  <si>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</si>
  <si>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</si>
  <si>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</si>
  <si>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</si>
  <si>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</si>
  <si>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</si>
  <si>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</si>
  <si>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</si>
  <si>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</si>
  <si>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</si>
  <si>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</si>
  <si>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</si>
  <si>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</si>
  <si>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</si>
  <si>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</si>
  <si>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</si>
  <si>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</si>
  <si>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</si>
  <si>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</si>
  <si>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</si>
  <si>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</si>
  <si>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</si>
  <si>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</si>
  <si>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</si>
  <si>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</si>
  <si>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</si>
  <si>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</si>
  <si>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</si>
  <si>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</si>
  <si>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</si>
  <si>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</si>
  <si>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</si>
  <si>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</si>
  <si>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</si>
  <si>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</si>
  <si>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</si>
  <si>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</si>
  <si>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</si>
  <si>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</si>
  <si>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</si>
  <si>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</si>
  <si>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</si>
  <si>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</si>
  <si>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</si>
  <si>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</si>
  <si>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</si>
  <si>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</si>
  <si>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</si>
  <si>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</si>
  <si>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</si>
  <si>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</si>
  <si>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</si>
  <si>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</si>
  <si>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</si>
  <si>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</si>
  <si>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</si>
  <si>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</si>
  <si>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</si>
  <si>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</si>
  <si>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</si>
  <si>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</si>
  <si>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</si>
  <si>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</si>
  <si>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</si>
  <si>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</si>
  <si>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</si>
  <si>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</si>
  <si>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</si>
  <si>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</si>
  <si>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</si>
  <si>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</si>
  <si>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</si>
  <si>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</si>
  <si>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</si>
  <si>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</si>
  <si>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</si>
  <si>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</si>
  <si>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</si>
  <si>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</si>
  <si>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</si>
  <si>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</si>
  <si>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</si>
  <si>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</si>
  <si>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</si>
  <si>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</si>
  <si>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</si>
  <si>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</si>
  <si>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</si>
  <si>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</si>
  <si>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</si>
  <si>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</si>
  <si>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</si>
  <si>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</si>
  <si>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</si>
  <si>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</si>
  <si>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</si>
  <si>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</si>
  <si>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</si>
  <si>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</si>
  <si>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</si>
  <si>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</si>
  <si>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</si>
  <si>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</si>
  <si>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</si>
  <si>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</si>
  <si>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</si>
  <si>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</si>
  <si>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</si>
  <si>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</si>
  <si>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</si>
  <si>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</si>
  <si>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</si>
  <si>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</si>
  <si>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</si>
  <si>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</si>
  <si>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</si>
  <si>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</si>
  <si>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</si>
  <si>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</si>
  <si>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</si>
  <si>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</si>
  <si>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</si>
  <si>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</si>
  <si>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</si>
  <si>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</si>
  <si>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</si>
  <si>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</si>
  <si>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</si>
  <si>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</si>
  <si>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</si>
  <si>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</si>
  <si>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</si>
  <si>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</si>
  <si>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</si>
  <si>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</si>
  <si>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</si>
  <si>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</si>
  <si>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</si>
  <si>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</si>
  <si>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</si>
  <si>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</si>
  <si>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</si>
  <si>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</si>
  <si>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</si>
  <si>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</si>
  <si>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</si>
  <si>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</si>
  <si>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</si>
  <si>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</si>
  <si>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</si>
  <si>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</si>
  <si>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</si>
  <si>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</si>
  <si>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</si>
  <si>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</si>
  <si>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</si>
  <si>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</si>
  <si>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</si>
  <si>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</si>
  <si>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</si>
  <si>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</si>
  <si>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</si>
  <si>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</si>
  <si>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</si>
  <si>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</si>
  <si>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</si>
  <si>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</si>
  <si>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</si>
  <si>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</si>
  <si>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</si>
  <si>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</si>
  <si>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</si>
  <si>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</si>
  <si>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</si>
  <si>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</si>
  <si>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</si>
  <si>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</si>
  <si>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</si>
  <si>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</si>
  <si>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</si>
  <si>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</si>
  <si>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</si>
  <si>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</si>
  <si>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</si>
  <si>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</si>
  <si>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</si>
  <si>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</si>
  <si>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</si>
  <si>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</si>
  <si>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</si>
  <si>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</si>
  <si>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</si>
  <si>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</si>
  <si>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</si>
  <si>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</si>
  <si>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</si>
  <si>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</si>
  <si>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</si>
  <si>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</si>
  <si>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</si>
  <si>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</si>
  <si>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</si>
  <si>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</si>
  <si>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</si>
  <si>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</si>
  <si>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</si>
  <si>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</si>
  <si>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</si>
  <si>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</si>
  <si>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</si>
  <si>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</si>
  <si>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</si>
  <si>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</si>
  <si>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</si>
  <si>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</si>
  <si>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</si>
  <si>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</si>
  <si>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</si>
  <si>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</si>
  <si>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</si>
  <si>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</si>
  <si>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</si>
  <si>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</si>
  <si>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</si>
  <si>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</si>
  <si>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</si>
  <si>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</si>
  <si>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</si>
  <si>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</si>
  <si>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</si>
  <si>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</si>
  <si>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</si>
  <si>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</si>
  <si>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</si>
  <si>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</si>
  <si>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</si>
  <si>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</si>
  <si>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</si>
  <si>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</si>
  <si>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</si>
  <si>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</si>
  <si>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</si>
  <si>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</si>
  <si>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</si>
  <si>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</si>
  <si>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</si>
  <si>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</si>
  <si>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</si>
  <si>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</si>
  <si>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</si>
  <si>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</si>
  <si>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</si>
  <si>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</si>
  <si>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</si>
  <si>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</si>
  <si>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</si>
  <si>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</si>
  <si>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</si>
  <si>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</si>
  <si>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</si>
  <si>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</si>
  <si>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</si>
  <si>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</si>
  <si>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</si>
  <si>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</si>
  <si>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</si>
  <si>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</si>
  <si>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</si>
  <si>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</si>
  <si>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</si>
  <si>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</si>
  <si>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</si>
  <si>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</si>
  <si>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</si>
  <si>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</si>
  <si>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</si>
  <si>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</si>
  <si>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</si>
  <si>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</si>
  <si>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</si>
  <si>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</si>
  <si>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</si>
  <si>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</si>
  <si>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</si>
  <si>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</si>
  <si>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</si>
  <si>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</si>
  <si>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</si>
  <si>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</si>
  <si>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</si>
  <si>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</si>
  <si>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</si>
  <si>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</si>
  <si>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</si>
  <si>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</si>
  <si>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</si>
  <si>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</si>
  <si>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</si>
  <si>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</si>
  <si>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</si>
  <si>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</si>
  <si>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</si>
  <si>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</si>
  <si>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</si>
  <si>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</si>
  <si>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</si>
  <si>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</si>
  <si>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</si>
  <si>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</si>
  <si>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</si>
  <si>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</si>
  <si>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</si>
  <si>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</si>
  <si>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</si>
  <si>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</si>
  <si>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</si>
  <si>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</si>
  <si>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</si>
  <si>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</si>
  <si>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</si>
  <si>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</si>
  <si>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</si>
  <si>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</si>
  <si>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</si>
  <si>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</si>
  <si>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</si>
  <si>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</si>
  <si>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</si>
  <si>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</si>
  <si>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</si>
  <si>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</si>
  <si>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</si>
  <si>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</si>
  <si>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</si>
  <si>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</si>
  <si>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</si>
  <si>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</si>
  <si>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</si>
  <si>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</si>
  <si>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</si>
  <si>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</si>
  <si>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</si>
  <si>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</si>
  <si>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</si>
  <si>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</si>
  <si>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</si>
  <si>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</si>
  <si>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</si>
  <si>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</si>
  <si>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</si>
  <si>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</si>
  <si>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</si>
  <si>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</si>
  <si>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</si>
  <si>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</si>
  <si>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</si>
  <si>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</si>
  <si>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</si>
  <si>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</si>
  <si>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</si>
  <si>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</si>
  <si>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</si>
  <si>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</si>
  <si>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</si>
  <si>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</si>
  <si>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</si>
  <si>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</si>
  <si>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</si>
  <si>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</si>
  <si>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</si>
  <si>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</si>
  <si>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</si>
  <si>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</si>
  <si>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</si>
  <si>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</si>
  <si>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</si>
  <si>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</si>
  <si>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</si>
  <si>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</si>
  <si>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</si>
  <si>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</si>
  <si>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</si>
  <si>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</si>
  <si>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</si>
  <si>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</si>
  <si>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</si>
  <si>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</si>
  <si>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</si>
  <si>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</si>
  <si>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</si>
  <si>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</si>
  <si>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</si>
  <si>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</si>
  <si>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</si>
  <si>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</si>
  <si>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</si>
  <si>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</si>
  <si>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</si>
  <si>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</si>
  <si>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</si>
  <si>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</si>
  <si>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</si>
  <si>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</si>
  <si>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</si>
  <si>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</si>
  <si>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</si>
  <si>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</si>
  <si>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</si>
  <si>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</si>
  <si>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</si>
  <si>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</si>
  <si>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</si>
  <si>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</si>
  <si>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</si>
  <si>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</si>
  <si>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</si>
  <si>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</si>
  <si>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</si>
  <si>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</si>
  <si>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</si>
  <si>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</si>
  <si>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</si>
  <si>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</si>
  <si>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</si>
  <si>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</si>
  <si>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</si>
  <si>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</si>
  <si>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</si>
  <si>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</si>
  <si>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</si>
  <si>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</si>
  <si>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</si>
  <si>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</si>
  <si>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</si>
  <si>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</si>
  <si>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</si>
  <si>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</si>
  <si>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</si>
  <si>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</si>
  <si>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</si>
  <si>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</si>
  <si>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</si>
  <si>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</si>
  <si>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</si>
  <si>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</si>
  <si>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</si>
  <si>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</si>
  <si>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</si>
  <si>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</si>
  <si>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</si>
  <si>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</si>
  <si>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</si>
  <si>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</si>
  <si>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</si>
  <si>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</si>
  <si>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</si>
  <si>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</si>
  <si>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</si>
  <si>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</si>
  <si>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</si>
  <si>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</si>
  <si>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</si>
  <si>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</si>
  <si>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</si>
  <si>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</si>
  <si>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</si>
  <si>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</si>
  <si>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</si>
  <si>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</si>
  <si>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</si>
  <si>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</si>
  <si>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</si>
  <si>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</si>
  <si>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</si>
  <si>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</si>
  <si>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</si>
  <si>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</si>
  <si>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</si>
  <si>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</si>
  <si>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</si>
  <si>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</si>
  <si>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</si>
  <si>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</si>
  <si>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</si>
  <si>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</si>
  <si>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</si>
  <si>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</si>
  <si>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</si>
  <si>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</si>
  <si>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</si>
  <si>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</si>
  <si>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</si>
  <si>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</si>
  <si>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</si>
  <si>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</si>
  <si>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</si>
  <si>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</si>
  <si>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</si>
  <si>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</si>
  <si>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</si>
  <si>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</si>
  <si>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</si>
  <si>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</si>
  <si>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</si>
  <si>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</si>
  <si>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</si>
  <si>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</si>
  <si>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</si>
  <si>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</si>
  <si>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</si>
  <si>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</si>
  <si>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</si>
  <si>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</si>
  <si>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</si>
  <si>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</si>
  <si>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</si>
  <si>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</si>
  <si>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</si>
  <si>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</si>
  <si>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</si>
  <si>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</si>
  <si>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</si>
  <si>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</si>
  <si>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</si>
  <si>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</si>
  <si>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</si>
  <si>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</si>
  <si>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</si>
  <si>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</si>
  <si>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</si>
  <si>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</si>
  <si>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</si>
  <si>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</si>
  <si>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</si>
  <si>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</si>
  <si>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</si>
  <si>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</si>
  <si>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</si>
  <si>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</si>
  <si>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</si>
  <si>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</si>
  <si>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</si>
  <si>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</si>
  <si>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</si>
  <si>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</si>
  <si>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</si>
  <si>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</si>
  <si>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</si>
  <si>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</si>
  <si>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</si>
  <si>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</si>
  <si>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</si>
  <si>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</si>
  <si>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</si>
  <si>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</si>
  <si>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</si>
  <si>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</si>
  <si>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</si>
  <si>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</si>
  <si>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</si>
  <si>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</si>
  <si>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</si>
  <si>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</si>
  <si>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</si>
  <si>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</si>
  <si>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</si>
  <si>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</si>
  <si>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</si>
  <si>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</si>
  <si>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</si>
  <si>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</si>
  <si>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</si>
  <si>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</si>
  <si>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</si>
  <si>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</si>
  <si>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</si>
  <si>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</si>
  <si>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</si>
  <si>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</si>
  <si>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</si>
  <si>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</si>
  <si>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</si>
  <si>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</si>
  <si>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</si>
  <si>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</si>
  <si>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</si>
  <si>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</si>
  <si>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</si>
  <si>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</si>
  <si>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</si>
  <si>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</si>
  <si>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</si>
  <si>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</si>
  <si>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</si>
  <si>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</si>
  <si>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</si>
  <si>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</si>
  <si>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</si>
  <si>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</si>
  <si>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</si>
  <si>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</si>
  <si>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</si>
  <si>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</si>
  <si>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</si>
  <si>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</si>
  <si>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</si>
  <si>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</si>
  <si>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</si>
  <si>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</si>
  <si>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</si>
  <si>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</si>
  <si>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</si>
  <si>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</si>
  <si>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</si>
  <si>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</si>
  <si>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</si>
  <si>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</si>
  <si>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</si>
  <si>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</si>
  <si>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</si>
  <si>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</si>
  <si>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</si>
  <si>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</si>
  <si>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</si>
  <si>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</si>
  <si>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</si>
  <si>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</si>
  <si>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</si>
  <si>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</si>
  <si>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</si>
  <si>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</si>
  <si>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</si>
  <si>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</si>
  <si>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</si>
  <si>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</si>
  <si>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</si>
  <si>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</si>
  <si>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</si>
  <si>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</si>
  <si>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</si>
  <si>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</si>
  <si>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</si>
  <si>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</si>
  <si>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</si>
  <si>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</si>
  <si>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</si>
  <si>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</si>
  <si>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</si>
  <si>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</si>
  <si>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</si>
  <si>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</si>
  <si>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</si>
  <si>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</si>
  <si>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</si>
  <si>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</si>
  <si>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</si>
  <si>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</si>
  <si>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</si>
  <si>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</si>
  <si>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</si>
  <si>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</si>
  <si>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</si>
  <si>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</si>
  <si>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</si>
  <si>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</si>
  <si>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</si>
  <si>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</si>
  <si>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</si>
  <si>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</si>
  <si>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</si>
  <si>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</si>
  <si>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</si>
  <si>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</si>
  <si>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</si>
  <si>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</si>
  <si>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</si>
  <si>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</si>
  <si>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</si>
  <si>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</si>
  <si>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</si>
  <si>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</si>
  <si>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</si>
  <si>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</si>
  <si>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</si>
  <si>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</si>
  <si>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</si>
  <si>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</si>
  <si>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</si>
  <si>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</si>
  <si>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</si>
  <si>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</si>
  <si>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</si>
  <si>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</si>
  <si>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</si>
  <si>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</si>
  <si>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</si>
  <si>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</si>
  <si>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</si>
  <si>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</si>
  <si>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</si>
  <si>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</si>
  <si>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</si>
  <si>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</si>
  <si>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</si>
  <si>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</si>
  <si>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</si>
  <si>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</si>
  <si>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</si>
  <si>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</si>
  <si>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</si>
  <si>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</si>
  <si>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</si>
  <si>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</si>
  <si>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</si>
  <si>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</si>
  <si>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</si>
  <si>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</si>
  <si>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</si>
  <si>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</si>
  <si>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</si>
  <si>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</si>
  <si>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</si>
  <si>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</si>
  <si>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</si>
  <si>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</si>
  <si>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</si>
  <si>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</si>
  <si>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</si>
  <si>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</si>
  <si>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</si>
  <si>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</si>
  <si>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</si>
  <si>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</si>
  <si>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</si>
  <si>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</si>
  <si>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</si>
  <si>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</si>
  <si>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</si>
  <si>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</si>
  <si>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</si>
  <si>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</si>
  <si>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</si>
  <si>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</si>
  <si>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</si>
  <si>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</si>
  <si>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</si>
  <si>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</si>
  <si>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</si>
  <si>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</si>
  <si>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</si>
  <si>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</si>
  <si>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</si>
  <si>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</si>
  <si>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</si>
  <si>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</si>
  <si>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</si>
  <si>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</si>
  <si>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</si>
  <si>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</si>
  <si>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</si>
  <si>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</si>
  <si>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</si>
  <si>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</si>
  <si>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</si>
  <si>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</si>
  <si>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</si>
  <si>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</si>
  <si>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</si>
  <si>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</si>
  <si>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</si>
  <si>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</si>
  <si>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</si>
  <si>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</si>
  <si>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</si>
  <si>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</si>
  <si>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</si>
  <si>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</si>
  <si>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</si>
  <si>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</si>
  <si>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</si>
  <si>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</si>
  <si>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</si>
  <si>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</si>
  <si>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</si>
  <si>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</si>
  <si>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</si>
  <si>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</si>
  <si>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</si>
  <si>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</si>
  <si>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</si>
  <si>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</si>
  <si>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</si>
  <si>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</si>
  <si>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</si>
  <si>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</si>
  <si>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</si>
  <si>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</si>
  <si>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</si>
  <si>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</si>
  <si>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</si>
  <si>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</si>
  <si>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</si>
  <si>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</si>
  <si>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</si>
  <si>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</si>
  <si>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</si>
  <si>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</si>
  <si>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</si>
  <si>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</si>
  <si>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</si>
  <si>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</si>
  <si>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</si>
  <si>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</si>
  <si>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</si>
  <si>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</si>
  <si>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</si>
  <si>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</si>
  <si>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</si>
  <si>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</si>
  <si>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</si>
  <si>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</si>
  <si>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</si>
  <si>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</si>
  <si>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</si>
  <si>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</si>
  <si>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</si>
  <si>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</si>
  <si>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</si>
  <si>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</si>
  <si>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</si>
  <si>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</si>
  <si>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</si>
  <si>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</si>
  <si>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</si>
  <si>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</si>
  <si>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</si>
  <si>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</si>
  <si>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</si>
  <si>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</si>
  <si>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</si>
  <si>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</si>
  <si>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</si>
  <si>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</si>
  <si>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</si>
  <si>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</si>
  <si>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</si>
  <si>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</si>
  <si>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</si>
  <si>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</si>
  <si>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</si>
  <si>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</si>
  <si>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</si>
  <si>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</si>
  <si>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</si>
  <si>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</si>
  <si>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</si>
  <si>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</si>
  <si>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</si>
  <si>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</si>
  <si>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</si>
  <si>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</si>
  <si>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</si>
  <si>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</si>
  <si>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</si>
  <si>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</si>
  <si>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</si>
  <si>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</si>
  <si>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</si>
  <si>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</si>
  <si>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</si>
  <si>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</si>
  <si>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</si>
  <si>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</si>
  <si>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</si>
  <si>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</si>
  <si>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</si>
  <si>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</si>
  <si>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</si>
  <si>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</si>
  <si>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</si>
  <si>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</si>
  <si>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</si>
  <si>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</si>
  <si>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</si>
  <si>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</si>
  <si>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</si>
  <si>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</si>
  <si>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</si>
  <si>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</si>
  <si>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</si>
  <si>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</si>
  <si>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</si>
  <si>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</si>
  <si>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</si>
  <si>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</si>
  <si>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</si>
  <si>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</si>
  <si>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</si>
  <si>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</si>
  <si>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</si>
  <si>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</si>
  <si>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</si>
  <si>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</si>
  <si>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</si>
  <si>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</si>
  <si>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</si>
  <si>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</si>
  <si>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</si>
  <si>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</si>
  <si>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</si>
  <si>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</si>
  <si>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</si>
  <si>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</si>
  <si>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</si>
  <si>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</si>
  <si>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</si>
  <si>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</si>
  <si>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</si>
  <si>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</si>
  <si>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</si>
  <si>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</si>
  <si>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</si>
  <si>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</si>
  <si>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</si>
  <si>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</si>
  <si>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</si>
  <si>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</si>
  <si>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</si>
  <si>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</si>
  <si>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</si>
  <si>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</si>
  <si>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</si>
  <si>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</si>
  <si>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</si>
  <si>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</si>
  <si>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</si>
  <si>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</si>
  <si>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</si>
  <si>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</si>
  <si>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</si>
  <si>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</si>
  <si>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</si>
  <si>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</si>
  <si>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</si>
  <si>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</si>
  <si>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</si>
  <si>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</si>
  <si>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</si>
  <si>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</si>
  <si>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</si>
  <si>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</si>
  <si>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</si>
  <si>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</si>
  <si>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</si>
  <si>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</si>
  <si>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</si>
  <si>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</si>
  <si>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</si>
  <si>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</si>
  <si>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</si>
  <si>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</si>
  <si>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</si>
  <si>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</si>
  <si>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</si>
  <si>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</si>
  <si>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</si>
  <si>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</si>
  <si>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</si>
  <si>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</si>
  <si>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</si>
  <si>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</si>
  <si>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</si>
  <si>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</si>
  <si>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</si>
  <si>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</si>
  <si>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</si>
  <si>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</si>
  <si>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</si>
  <si>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</si>
  <si>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</si>
  <si>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</si>
  <si>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</si>
  <si>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</si>
  <si>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</si>
  <si>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</si>
  <si>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</si>
  <si>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</si>
  <si>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</si>
  <si>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</si>
  <si>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</si>
  <si>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</si>
  <si>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</si>
  <si>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</si>
  <si>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</si>
  <si>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</si>
  <si>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</si>
  <si>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</si>
  <si>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</si>
  <si>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</si>
  <si>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</si>
  <si>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</si>
  <si>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</si>
  <si>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</si>
  <si>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</si>
  <si>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</si>
  <si>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</si>
  <si>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</si>
  <si>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</si>
  <si>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</si>
  <si>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</si>
  <si>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</si>
  <si>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</si>
  <si>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</si>
  <si>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</si>
  <si>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</si>
  <si>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</si>
  <si>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</si>
  <si>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</si>
  <si>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</si>
  <si>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</si>
  <si>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</si>
  <si>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</si>
  <si>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</si>
  <si>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</si>
  <si>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</si>
  <si>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</si>
  <si>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</si>
  <si>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</si>
  <si>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</si>
  <si>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</si>
  <si>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</si>
  <si>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</si>
  <si>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</si>
  <si>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</si>
  <si>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</si>
  <si>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</si>
  <si>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</si>
  <si>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</si>
  <si>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</si>
  <si>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</si>
  <si>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</si>
  <si>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</si>
  <si>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</si>
  <si>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</si>
  <si>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</si>
  <si>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</si>
  <si>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</si>
  <si>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</si>
  <si>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</si>
  <si>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</si>
  <si>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</si>
  <si>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</si>
  <si>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</si>
  <si>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</si>
  <si>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</si>
  <si>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</si>
  <si>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</si>
  <si>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</si>
  <si>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</si>
  <si>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</si>
  <si>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</si>
  <si>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</si>
  <si>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</si>
  <si>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</si>
  <si>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</si>
  <si>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</si>
  <si>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</si>
  <si>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</si>
  <si>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</si>
  <si>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</si>
  <si>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</si>
  <si>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</si>
  <si>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</si>
  <si>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</si>
  <si>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</si>
  <si>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</si>
  <si>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</si>
  <si>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</si>
  <si>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</si>
  <si>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</si>
  <si>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</si>
  <si>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</si>
  <si>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</si>
  <si>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</si>
  <si>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</si>
  <si>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</si>
  <si>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</si>
  <si>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</si>
  <si>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</si>
  <si>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</si>
  <si>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</si>
  <si>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</si>
  <si>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</si>
  <si>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</si>
  <si>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</si>
  <si>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</si>
  <si>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</si>
  <si>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</si>
  <si>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</si>
  <si>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</si>
  <si>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</si>
  <si>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</si>
  <si>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</si>
  <si>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</si>
  <si>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</si>
  <si>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</si>
  <si>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</si>
  <si>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</si>
  <si>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</si>
  <si>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</si>
  <si>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</si>
  <si>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</si>
  <si>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</si>
  <si>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</si>
  <si>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</si>
  <si>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</si>
  <si>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</si>
  <si>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</si>
  <si>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</si>
  <si>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</si>
  <si>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</si>
  <si>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</si>
  <si>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</si>
  <si>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</si>
  <si>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</si>
  <si>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</si>
  <si>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</si>
  <si>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</si>
  <si>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</si>
  <si>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</si>
  <si>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</si>
  <si>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</si>
  <si>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</si>
  <si>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</si>
  <si>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</si>
  <si>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</si>
  <si>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</si>
  <si>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</si>
  <si>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</si>
  <si>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</si>
  <si>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</si>
  <si>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</si>
  <si>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</si>
  <si>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</si>
  <si>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</si>
  <si>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</si>
  <si>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</si>
  <si>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</si>
  <si>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</si>
  <si>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</si>
  <si>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</si>
  <si>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</si>
  <si>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</si>
  <si>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</si>
  <si>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</si>
  <si>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</si>
  <si>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</si>
  <si>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</si>
  <si>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</si>
  <si>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</si>
  <si>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</si>
  <si>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</si>
  <si>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</si>
  <si>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</si>
  <si>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</si>
  <si>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</si>
  <si>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</si>
  <si>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</si>
  <si>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</si>
  <si>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</si>
  <si>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</si>
  <si>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</si>
  <si>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</si>
  <si>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</si>
  <si>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</si>
  <si>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</si>
  <si>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</si>
  <si>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</si>
  <si>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</si>
  <si>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</si>
  <si>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</si>
  <si>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</si>
  <si>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</si>
  <si>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</si>
  <si>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</si>
  <si>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</si>
  <si>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</si>
  <si>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</si>
  <si>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</si>
  <si>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</si>
  <si>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</si>
  <si>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</si>
  <si>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</si>
  <si>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</si>
  <si>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</si>
  <si>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</si>
  <si>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</si>
  <si>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</si>
  <si>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</si>
  <si>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</si>
  <si>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</si>
  <si>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</si>
  <si>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</si>
  <si>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</si>
  <si>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</si>
  <si>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</si>
  <si>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</si>
  <si>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</si>
  <si>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</si>
  <si>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</si>
  <si>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</si>
  <si>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</si>
  <si>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</si>
  <si>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</si>
  <si>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</si>
  <si>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</si>
  <si>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</si>
  <si>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</si>
  <si>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</si>
  <si>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</si>
  <si>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</si>
  <si>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</si>
  <si>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</si>
  <si>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</si>
  <si>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</si>
  <si>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</si>
  <si>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</si>
  <si>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</si>
  <si>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</si>
  <si>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</si>
  <si>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</si>
  <si>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</si>
  <si>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</si>
  <si>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</si>
  <si>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</si>
  <si>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</si>
  <si>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</si>
  <si>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</si>
  <si>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</si>
  <si>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</si>
  <si>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</si>
  <si>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</si>
  <si>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</si>
  <si>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</si>
  <si>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</si>
  <si>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</si>
  <si>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</si>
  <si>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</si>
  <si>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</si>
  <si>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</si>
  <si>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</si>
  <si>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</si>
  <si>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</si>
  <si>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</si>
  <si>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</si>
  <si>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</si>
  <si>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</si>
  <si>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</si>
  <si>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</si>
  <si>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</si>
  <si>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</si>
  <si>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</si>
  <si>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</si>
  <si>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</si>
  <si>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</si>
  <si>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</si>
  <si>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</si>
  <si>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</si>
  <si>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</si>
  <si>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</si>
  <si>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</si>
  <si>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</si>
  <si>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</si>
  <si>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</si>
  <si>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</si>
  <si>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</si>
  <si>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</si>
  <si>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</si>
  <si>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</si>
  <si>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</si>
  <si>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</si>
  <si>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</si>
  <si>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</si>
  <si>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</si>
  <si>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</si>
  <si>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</si>
  <si>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</si>
  <si>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</si>
  <si>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</si>
  <si>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</si>
  <si>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</si>
  <si>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</si>
  <si>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</si>
  <si>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</si>
  <si>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</si>
  <si>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</si>
  <si>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</si>
  <si>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</si>
  <si>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</si>
  <si>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</si>
  <si>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</si>
  <si>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</si>
  <si>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</si>
  <si>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</si>
  <si>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</si>
  <si>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</si>
  <si>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</si>
  <si>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</si>
  <si>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</si>
  <si>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</si>
  <si>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</si>
  <si>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</si>
  <si>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</si>
  <si>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</si>
  <si>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</si>
  <si>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</si>
  <si>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</si>
  <si>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</si>
  <si>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</si>
  <si>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</si>
  <si>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</si>
  <si>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</si>
  <si>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</si>
  <si>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</si>
  <si>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</si>
  <si>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</si>
  <si>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</si>
  <si>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</si>
  <si>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</si>
  <si>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</si>
  <si>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</si>
  <si>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</si>
  <si>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</si>
  <si>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</si>
  <si>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</si>
  <si>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</si>
  <si>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</si>
  <si>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</si>
  <si>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</si>
  <si>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</si>
  <si>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</si>
  <si>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</si>
  <si>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</si>
  <si>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</si>
  <si>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</si>
  <si>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</si>
  <si>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</si>
  <si>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</si>
  <si>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</si>
  <si>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</si>
  <si>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</si>
  <si>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</si>
  <si>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</si>
  <si>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</si>
  <si>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</si>
  <si>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</si>
  <si>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</si>
  <si>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</si>
  <si>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</si>
  <si>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</si>
  <si>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</si>
  <si>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</si>
  <si>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</si>
  <si>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</si>
  <si>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</si>
  <si>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</si>
  <si>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</si>
  <si>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</si>
  <si>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</si>
  <si>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</si>
  <si>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</si>
  <si>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</si>
  <si>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</si>
  <si>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</si>
  <si>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</si>
  <si>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</si>
  <si>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</si>
  <si>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</si>
  <si>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</si>
  <si>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</si>
  <si>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</si>
  <si>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</si>
  <si>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</si>
  <si>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</si>
  <si>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</si>
  <si>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</si>
  <si>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</si>
  <si>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</si>
  <si>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</si>
  <si>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</si>
  <si>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</si>
  <si>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</si>
  <si>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</si>
  <si>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</si>
  <si>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</si>
  <si>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</si>
  <si>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</si>
  <si>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</si>
  <si>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</si>
  <si>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</si>
  <si>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</si>
  <si>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</si>
  <si>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</si>
  <si>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</si>
  <si>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</si>
  <si>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</si>
  <si>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</si>
  <si>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</si>
  <si>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</si>
  <si>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</si>
  <si>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</si>
  <si>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</si>
  <si>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</si>
  <si>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</si>
  <si>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</si>
  <si>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</si>
  <si>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</si>
  <si>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</si>
  <si>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</si>
  <si>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</si>
  <si>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</si>
  <si>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</si>
  <si>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</si>
  <si>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</si>
  <si>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</si>
  <si>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</si>
  <si>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</si>
  <si>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</si>
  <si>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</si>
  <si>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</si>
  <si>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</si>
  <si>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</si>
  <si>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</si>
  <si>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</si>
  <si>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</si>
  <si>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</si>
  <si>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</si>
  <si>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</si>
  <si>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</si>
  <si>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</si>
  <si>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</si>
  <si>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</si>
  <si>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</si>
  <si>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</si>
  <si>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</si>
  <si>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</si>
  <si>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</si>
  <si>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</si>
  <si>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</si>
  <si>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</si>
  <si>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</si>
  <si>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</si>
  <si>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</si>
  <si>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</si>
  <si>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</si>
  <si>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</si>
  <si>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</si>
  <si>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</si>
  <si>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</si>
  <si>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</si>
  <si>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</si>
  <si>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</si>
  <si>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</si>
  <si>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</si>
  <si>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</si>
  <si>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</si>
  <si>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</si>
  <si>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</si>
  <si>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</si>
  <si>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</si>
  <si>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</si>
  <si>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</si>
  <si>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</si>
  <si>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</si>
  <si>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</si>
  <si>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</si>
  <si>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</si>
  <si>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</si>
  <si>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</si>
  <si>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</si>
  <si>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</si>
  <si>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</si>
  <si>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</si>
  <si>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</si>
  <si>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</si>
  <si>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</si>
  <si>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</si>
  <si>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</si>
  <si>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</si>
  <si>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</si>
  <si>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</si>
  <si>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</si>
  <si>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</si>
  <si>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</si>
  <si>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</si>
  <si>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</si>
  <si>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</si>
  <si>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</si>
  <si>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</si>
  <si>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</si>
  <si>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</si>
  <si>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</si>
  <si>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</si>
  <si>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</si>
  <si>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</si>
  <si>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</si>
  <si>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</si>
  <si>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</si>
  <si>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</si>
  <si>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</si>
  <si>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</si>
  <si>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</si>
  <si>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</si>
  <si>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</si>
  <si>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</si>
  <si>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</si>
  <si>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</si>
  <si>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</si>
  <si>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</si>
  <si>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</si>
  <si>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</si>
  <si>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</si>
  <si>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</si>
  <si>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</si>
  <si>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</si>
  <si>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</si>
  <si>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</si>
  <si>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</si>
  <si>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</si>
  <si>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</si>
  <si>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</si>
  <si>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</si>
  <si>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</si>
  <si>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</si>
  <si>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</si>
  <si>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</si>
  <si>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</si>
  <si>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</si>
  <si>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</si>
  <si>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</si>
  <si>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</si>
  <si>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</si>
  <si>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</si>
  <si>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</si>
  <si>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</si>
  <si>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</si>
  <si>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</si>
  <si>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</si>
  <si>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</si>
  <si>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</si>
  <si>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</si>
  <si>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</si>
  <si>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</si>
  <si>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</si>
  <si>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</si>
  <si>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</si>
  <si>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</si>
  <si>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</si>
  <si>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</si>
  <si>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</si>
  <si>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</si>
  <si>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</si>
  <si>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</si>
  <si>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</si>
  <si>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</si>
  <si>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</si>
  <si>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</si>
  <si>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</si>
  <si>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</si>
  <si>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</si>
  <si>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</si>
  <si>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</si>
  <si>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</si>
  <si>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</si>
  <si>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</si>
  <si>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</si>
  <si>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</si>
  <si>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</si>
  <si>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</si>
  <si>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</si>
  <si>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</si>
  <si>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</si>
  <si>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</si>
  <si>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</si>
  <si>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</si>
  <si>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</si>
  <si>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</si>
  <si>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</si>
  <si>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</si>
  <si>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</si>
  <si>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</si>
  <si>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</si>
  <si>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</si>
  <si>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</si>
  <si>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</si>
  <si>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</si>
  <si>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</si>
  <si>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</si>
  <si>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</si>
  <si>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</si>
  <si>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</si>
  <si>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</si>
  <si>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</si>
  <si>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</si>
  <si>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</si>
  <si>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</si>
  <si>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</si>
  <si>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</si>
  <si>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</si>
  <si>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</si>
  <si>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</si>
  <si>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</si>
  <si>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</si>
  <si>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</si>
  <si>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</si>
  <si>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</si>
  <si>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</si>
  <si>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</si>
  <si>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</si>
  <si>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</si>
  <si>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</si>
  <si>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</si>
  <si>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</si>
  <si>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</si>
  <si>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</si>
  <si>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</si>
  <si>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</si>
  <si>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</si>
  <si>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</si>
  <si>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</si>
  <si>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</si>
  <si>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</si>
  <si>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</si>
  <si>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</si>
  <si>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</si>
  <si>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</si>
  <si>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</si>
  <si>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</si>
  <si>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</si>
  <si>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</si>
  <si>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</si>
  <si>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</si>
  <si>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</si>
  <si>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</si>
  <si>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</si>
  <si>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</si>
  <si>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</si>
  <si>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</si>
  <si>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</si>
  <si>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</si>
  <si>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</si>
  <si>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</si>
  <si>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</si>
  <si>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</si>
  <si>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</si>
  <si>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</si>
  <si>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</si>
  <si>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</si>
  <si>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</si>
  <si>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</si>
  <si>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</si>
  <si>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</si>
  <si>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</si>
  <si>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</si>
  <si>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</si>
  <si>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</si>
  <si>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</si>
  <si>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</si>
  <si>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</si>
  <si>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</si>
  <si>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</si>
  <si>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</si>
  <si>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</si>
  <si>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</si>
  <si>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</si>
  <si>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</si>
  <si>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</si>
  <si>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</si>
  <si>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</si>
  <si>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</si>
  <si>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</si>
  <si>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</si>
  <si>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</si>
  <si>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</si>
  <si>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</si>
  <si>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</si>
  <si>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</si>
  <si>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</si>
  <si>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</si>
  <si>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</si>
  <si>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</si>
  <si>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</si>
  <si>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</si>
  <si>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</si>
  <si>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</si>
  <si>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</si>
  <si>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</si>
  <si>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</si>
  <si>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</si>
  <si>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</si>
  <si>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</si>
  <si>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</si>
  <si>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</si>
  <si>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</si>
  <si>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</si>
  <si>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</si>
  <si>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</si>
  <si>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</si>
  <si>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</si>
  <si>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</si>
  <si>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</si>
  <si>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</si>
  <si>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</si>
  <si>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</si>
  <si>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</si>
  <si>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</si>
  <si>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</si>
  <si>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</si>
  <si>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</si>
  <si>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</si>
  <si>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</si>
  <si>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</si>
  <si>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</si>
  <si>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</si>
  <si>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</si>
  <si>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</si>
  <si>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</si>
  <si>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</si>
  <si>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</si>
  <si>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</si>
  <si>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</si>
  <si>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</si>
  <si>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</si>
  <si>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</si>
  <si>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</si>
  <si>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</si>
  <si>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</si>
  <si>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</si>
  <si>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</si>
  <si>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</si>
  <si>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</si>
  <si>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</si>
  <si>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</si>
  <si>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</si>
  <si>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</si>
  <si>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</si>
  <si>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</si>
  <si>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</si>
  <si>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</si>
  <si>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</si>
  <si>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</si>
  <si>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</si>
  <si>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</si>
  <si>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</si>
  <si>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</si>
  <si>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</si>
  <si>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</si>
  <si>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</si>
  <si>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</si>
  <si>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</si>
  <si>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</si>
  <si>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</si>
  <si>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</si>
  <si>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</si>
  <si>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</si>
  <si>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</si>
  <si>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</si>
  <si>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</si>
  <si>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</si>
  <si>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</si>
  <si>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</si>
  <si>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</si>
  <si>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</si>
  <si>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</si>
  <si>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</si>
  <si>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</si>
  <si>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</si>
  <si>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</si>
  <si>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</si>
  <si>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</si>
  <si>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</si>
  <si>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</si>
  <si>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</si>
  <si>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</si>
  <si>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</si>
  <si>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</si>
  <si>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</si>
  <si>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</si>
  <si>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</si>
  <si>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</si>
  <si>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</si>
  <si>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</si>
  <si>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</si>
  <si>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</si>
  <si>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</si>
  <si>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</si>
  <si>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</si>
  <si>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</si>
  <si>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</si>
  <si>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</si>
  <si>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</si>
  <si>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</si>
  <si>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</si>
  <si>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</si>
  <si>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</si>
  <si>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</si>
  <si>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</si>
  <si>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</si>
  <si>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</si>
  <si>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</si>
  <si>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</si>
  <si>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</si>
  <si>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</si>
  <si>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</si>
  <si>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</si>
  <si>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</si>
  <si>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</si>
  <si>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</si>
  <si>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</si>
  <si>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</si>
  <si>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</si>
  <si>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</si>
  <si>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</si>
  <si>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</si>
  <si>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</si>
  <si>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</si>
  <si>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</si>
  <si>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</si>
  <si>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</si>
  <si>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</si>
  <si>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</si>
  <si>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</si>
  <si>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</si>
  <si>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</si>
  <si>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</si>
  <si>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</si>
  <si>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</si>
  <si>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</si>
  <si>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</si>
  <si>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</si>
  <si>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</si>
  <si>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</si>
  <si>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</si>
  <si>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</si>
  <si>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</si>
  <si>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</si>
  <si>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</si>
  <si>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</si>
  <si>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</si>
  <si>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</si>
  <si>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</si>
  <si>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</si>
  <si>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</si>
  <si>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</si>
  <si>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</si>
  <si>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</si>
  <si>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</si>
  <si>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</si>
  <si>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</si>
  <si>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</si>
  <si>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</si>
  <si>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</si>
  <si>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</si>
  <si>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</si>
  <si>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</si>
  <si>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</si>
  <si>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</si>
  <si>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</si>
  <si>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</si>
  <si>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</si>
  <si>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</si>
  <si>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</si>
  <si>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</si>
  <si>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</si>
  <si>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</si>
  <si>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</si>
  <si>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</si>
  <si>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</si>
  <si>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</si>
  <si>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</si>
  <si>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</si>
  <si>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</si>
  <si>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</si>
  <si>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</si>
  <si>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</si>
  <si>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</si>
  <si>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</si>
  <si>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</si>
  <si>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</si>
  <si>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</si>
  <si>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</si>
  <si>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</si>
  <si>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</si>
  <si>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</si>
  <si>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</si>
  <si>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</si>
  <si>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</si>
  <si>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</si>
  <si>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</si>
  <si>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</si>
  <si>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</si>
  <si>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</si>
  <si>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</si>
  <si>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</si>
  <si>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</si>
  <si>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</si>
  <si>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</si>
  <si>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</si>
  <si>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</si>
  <si>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</si>
  <si>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</si>
  <si>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</si>
  <si>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</si>
  <si>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</si>
  <si>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</si>
  <si>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</si>
  <si>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</si>
  <si>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</si>
  <si>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</si>
  <si>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</si>
  <si>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</si>
  <si>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</si>
  <si>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</si>
  <si>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</si>
  <si>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</si>
  <si>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</si>
  <si>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</si>
  <si>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</si>
  <si>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</si>
  <si>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</si>
  <si>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</si>
  <si>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</si>
  <si>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</si>
  <si>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</si>
  <si>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</si>
  <si>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</si>
  <si>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</si>
  <si>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</si>
  <si>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</si>
  <si>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</si>
  <si>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</si>
  <si>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</si>
  <si>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</si>
  <si>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</si>
  <si>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</si>
  <si>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</si>
  <si>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</si>
  <si>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</si>
  <si>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</si>
  <si>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</si>
  <si>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</si>
  <si>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</si>
  <si>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</si>
  <si>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</si>
  <si>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</si>
  <si>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</si>
  <si>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</si>
  <si>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</si>
  <si>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</si>
  <si>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</si>
  <si>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</si>
  <si>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</si>
  <si>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</si>
  <si>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</si>
  <si>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</si>
  <si>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</si>
  <si>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</si>
  <si>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</si>
  <si>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</si>
  <si>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</si>
  <si>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</si>
  <si>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</si>
  <si>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</si>
  <si>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</si>
  <si>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</si>
  <si>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</si>
  <si>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</si>
  <si>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</si>
  <si>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</si>
  <si>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</si>
  <si>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</si>
  <si>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</si>
  <si>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</si>
  <si>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</si>
  <si>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</si>
  <si>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</si>
  <si>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</si>
  <si>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</si>
  <si>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</si>
  <si>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</si>
  <si>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</si>
  <si>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</si>
  <si>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</si>
  <si>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</si>
  <si>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</si>
  <si>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</si>
  <si>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</si>
  <si>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</si>
  <si>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</si>
  <si>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</si>
  <si>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</si>
  <si>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</si>
  <si>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</si>
  <si>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</si>
  <si>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</si>
  <si>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</si>
  <si>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</si>
  <si>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</si>
  <si>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</si>
  <si>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</si>
  <si>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</si>
  <si>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</si>
  <si>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</si>
  <si>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</si>
  <si>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</si>
  <si>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</si>
  <si>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</si>
  <si>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</si>
  <si>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</si>
  <si>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</si>
  <si>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</si>
  <si>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</si>
  <si>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</si>
  <si>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</si>
  <si>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</si>
  <si>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</si>
  <si>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</si>
  <si>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</si>
  <si>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</si>
  <si>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</si>
  <si>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</si>
  <si>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</si>
  <si>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</si>
  <si>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</si>
  <si>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</si>
  <si>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</si>
  <si>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</si>
  <si>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</si>
  <si>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</si>
  <si>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</si>
  <si>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</si>
  <si>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</si>
  <si>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</si>
  <si>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</si>
  <si>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</si>
  <si>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</si>
  <si>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</si>
  <si>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</si>
  <si>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</si>
  <si>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</si>
  <si>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</si>
  <si>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</si>
  <si>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</si>
  <si>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</si>
  <si>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</si>
  <si>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</si>
  <si>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</si>
  <si>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</si>
  <si>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</si>
  <si>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</si>
  <si>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</si>
  <si>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</si>
  <si>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</si>
  <si>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</si>
  <si>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</si>
  <si>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</si>
  <si>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</si>
  <si>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</si>
  <si>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</si>
  <si>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</si>
  <si>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</si>
  <si>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</si>
  <si>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</si>
  <si>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</si>
  <si>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</si>
  <si>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</si>
  <si>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</si>
  <si>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</si>
  <si>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</si>
  <si>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</si>
  <si>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</si>
  <si>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</si>
  <si>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</si>
  <si>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</si>
  <si>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</si>
  <si>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</si>
  <si>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</si>
  <si>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</si>
  <si>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</si>
  <si>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</si>
  <si>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</si>
  <si>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</si>
  <si>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</si>
  <si>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</si>
  <si>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</si>
  <si>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</si>
  <si>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</si>
  <si>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</si>
  <si>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</si>
  <si>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</si>
  <si>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</si>
  <si>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</si>
  <si>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</si>
  <si>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</si>
  <si>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</si>
  <si>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</si>
  <si>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</si>
  <si>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</si>
  <si>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</si>
  <si>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</si>
  <si>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</si>
  <si>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</si>
  <si>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</si>
  <si>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</si>
  <si>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</si>
  <si>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</si>
  <si>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</si>
  <si>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</si>
  <si>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</si>
  <si>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</si>
  <si>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</si>
  <si>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</si>
  <si>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</si>
  <si>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</si>
  <si>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</si>
  <si>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</si>
  <si>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</si>
  <si>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</si>
  <si>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</si>
  <si>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</si>
  <si>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</si>
  <si>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</si>
  <si>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</si>
  <si>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</si>
  <si>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</si>
  <si>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</si>
  <si>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</si>
  <si>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</si>
  <si>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</si>
  <si>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</si>
  <si>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</si>
  <si>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</si>
  <si>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</si>
  <si>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</si>
  <si>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</si>
  <si>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</si>
  <si>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</si>
  <si>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</si>
  <si>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</si>
  <si>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</si>
  <si>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</si>
  <si>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</si>
  <si>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</si>
  <si>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</si>
  <si>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</si>
  <si>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</si>
  <si>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</si>
  <si>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</si>
  <si>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</si>
  <si>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</si>
  <si>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</si>
  <si>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</si>
  <si>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</si>
  <si>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</si>
  <si>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</si>
  <si>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</si>
  <si>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</si>
  <si>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</si>
  <si>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</si>
  <si>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</si>
  <si>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</si>
  <si>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</si>
  <si>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</si>
  <si>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</si>
  <si>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</si>
  <si>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</si>
  <si>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</si>
  <si>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</si>
  <si>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</si>
  <si>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</si>
  <si>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</si>
  <si>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</si>
  <si>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</si>
  <si>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</si>
  <si>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</si>
  <si>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</si>
  <si>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</si>
  <si>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</si>
  <si>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</si>
  <si>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</si>
  <si>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</si>
  <si>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</si>
  <si>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</si>
  <si>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</si>
  <si>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</si>
  <si>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</si>
  <si>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</si>
  <si>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</si>
  <si>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</si>
  <si>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</si>
  <si>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</si>
  <si>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</si>
  <si>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</si>
  <si>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</si>
  <si>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</si>
  <si>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</si>
  <si>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</si>
  <si>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</si>
  <si>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</si>
  <si>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</si>
  <si>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</si>
  <si>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</si>
  <si>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</si>
  <si>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</si>
  <si>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</si>
  <si>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</si>
  <si>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</si>
  <si>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</si>
  <si>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</si>
  <si>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</si>
  <si>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</si>
  <si>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</si>
  <si>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</si>
  <si>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</si>
  <si>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</si>
  <si>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</si>
  <si>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</si>
  <si>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</si>
  <si>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</si>
  <si>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</si>
  <si>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</si>
  <si>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</si>
  <si>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</si>
  <si>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</si>
  <si>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</si>
  <si>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</si>
  <si>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</si>
  <si>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</si>
  <si>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</si>
  <si>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</si>
  <si>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</si>
  <si>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</si>
  <si>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</si>
  <si>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</si>
  <si>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</si>
  <si>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</si>
  <si>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</si>
  <si>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</si>
  <si>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</si>
  <si>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</si>
  <si>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</si>
  <si>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</si>
  <si>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</si>
  <si>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</si>
  <si>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</si>
  <si>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</si>
  <si>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</si>
  <si>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</si>
  <si>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</si>
  <si>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</si>
  <si>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</si>
  <si>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</si>
  <si>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</si>
  <si>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</si>
  <si>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</si>
  <si>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</si>
  <si>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</si>
  <si>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</si>
  <si>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</si>
  <si>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</si>
  <si>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</si>
  <si>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</si>
  <si>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</si>
  <si>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</si>
  <si>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</si>
  <si>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</si>
  <si>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</si>
  <si>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</si>
  <si>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</si>
  <si>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</si>
  <si>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</si>
  <si>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</si>
  <si>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</si>
  <si>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</si>
  <si>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</si>
  <si>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</si>
  <si>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</si>
  <si>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</si>
  <si>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</si>
  <si>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</si>
  <si>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</si>
  <si>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</si>
  <si>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</si>
  <si>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</si>
  <si>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</si>
  <si>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</si>
  <si>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</si>
  <si>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</si>
  <si>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</si>
  <si>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</si>
  <si>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</si>
  <si>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</si>
  <si>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</si>
  <si>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</si>
  <si>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</si>
  <si>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</si>
  <si>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</si>
  <si>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</si>
  <si>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</si>
  <si>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</si>
  <si>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</si>
  <si>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</si>
  <si>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</si>
  <si>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</si>
  <si>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</si>
  <si>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</si>
  <si>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</si>
  <si>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</si>
  <si>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</si>
  <si>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</si>
  <si>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</si>
  <si>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</si>
  <si>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</si>
  <si>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</si>
  <si>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</si>
  <si>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</si>
  <si>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</si>
  <si>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</si>
  <si>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</si>
  <si>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</si>
  <si>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</si>
  <si>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</si>
  <si>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</si>
  <si>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</si>
  <si>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</si>
  <si>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</si>
  <si>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</si>
  <si>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</si>
  <si>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</si>
  <si>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</si>
  <si>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</si>
  <si>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</si>
  <si>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</si>
  <si>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</si>
  <si>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</si>
  <si>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</si>
  <si>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</si>
  <si>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</si>
  <si>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</si>
  <si>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</si>
  <si>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</si>
  <si>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</si>
  <si>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</si>
  <si>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</si>
  <si>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</si>
  <si>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</si>
  <si>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</si>
  <si>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</si>
  <si>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</si>
  <si>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</si>
  <si>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</si>
  <si>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</si>
  <si>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</si>
  <si>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</si>
  <si>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</si>
  <si>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</si>
  <si>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</si>
  <si>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</si>
  <si>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</si>
  <si>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</si>
  <si>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</si>
  <si>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</si>
  <si>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</si>
  <si>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</si>
  <si>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</si>
  <si>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</si>
  <si>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</si>
  <si>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</si>
  <si>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</si>
  <si>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</si>
  <si>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</si>
  <si>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</si>
  <si>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</si>
  <si>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</si>
  <si>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</si>
  <si>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</si>
  <si>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</si>
  <si>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</si>
  <si>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</si>
  <si>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</si>
  <si>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</si>
  <si>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</si>
  <si>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</si>
  <si>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</si>
  <si>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</si>
  <si>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</si>
  <si>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</si>
  <si>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</si>
  <si>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</si>
  <si>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</si>
  <si>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</si>
  <si>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</si>
  <si>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</si>
  <si>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</si>
  <si>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</si>
  <si>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</si>
  <si>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</si>
  <si>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</si>
  <si>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</si>
  <si>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</si>
  <si>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</si>
  <si>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</si>
  <si>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</si>
  <si>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</si>
  <si>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</si>
  <si>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</si>
  <si>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</si>
  <si>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</si>
  <si>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</si>
  <si>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</si>
  <si>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</si>
  <si>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</si>
  <si>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</si>
  <si>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</si>
  <si>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</si>
  <si>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</si>
  <si>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</si>
  <si>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</si>
  <si>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</si>
  <si>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</si>
  <si>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</si>
  <si>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</si>
  <si>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</si>
  <si>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</si>
  <si>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</si>
  <si>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</si>
  <si>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</si>
  <si>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</si>
  <si>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</si>
  <si>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</si>
  <si>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</si>
  <si>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</si>
  <si>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</si>
  <si>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</si>
  <si>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</si>
  <si>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</si>
  <si>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</si>
  <si>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</si>
  <si>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</si>
  <si>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</si>
  <si>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</si>
  <si>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</si>
  <si>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</si>
  <si>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</si>
  <si>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</si>
  <si>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</si>
  <si>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</si>
  <si>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</si>
  <si>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</si>
  <si>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</si>
  <si>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</si>
  <si>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</si>
  <si>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</si>
  <si>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</si>
  <si>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</si>
  <si>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</si>
  <si>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</si>
  <si>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</si>
  <si>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</si>
  <si>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</si>
  <si>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</si>
  <si>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</si>
  <si>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</si>
  <si>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</si>
  <si>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</si>
  <si>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</si>
  <si>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</si>
  <si>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</si>
  <si>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</si>
  <si>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</si>
  <si>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</si>
  <si>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</si>
  <si>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</si>
  <si>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</si>
  <si>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</si>
  <si>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</si>
  <si>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</si>
  <si>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</si>
  <si>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</si>
  <si>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</si>
  <si>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</si>
  <si>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</si>
  <si>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</si>
  <si>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</si>
  <si>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</si>
  <si>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</si>
  <si>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</si>
  <si>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</si>
  <si>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</si>
  <si>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</si>
  <si>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</si>
  <si>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</si>
  <si>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</si>
  <si>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</si>
  <si>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</si>
  <si>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</si>
  <si>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</si>
  <si>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</si>
  <si>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</si>
  <si>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</si>
  <si>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</si>
  <si>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</si>
  <si>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</si>
  <si>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</si>
  <si>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</si>
  <si>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</si>
  <si>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</si>
  <si>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</si>
  <si>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</si>
  <si>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</si>
  <si>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</si>
  <si>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</si>
  <si>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</si>
  <si>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</si>
  <si>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</si>
  <si>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</si>
  <si>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</si>
  <si>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</si>
  <si>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</si>
  <si>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</si>
  <si>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</si>
  <si>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</si>
  <si>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</si>
  <si>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</si>
  <si>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</si>
  <si>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</si>
  <si>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</si>
  <si>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</si>
  <si>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</si>
  <si>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</si>
  <si>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</si>
  <si>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</si>
  <si>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</si>
  <si>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</si>
  <si>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</si>
  <si>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</si>
  <si>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</si>
  <si>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</si>
  <si>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</si>
  <si>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</si>
  <si>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</si>
  <si>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</si>
  <si>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</si>
  <si>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</si>
  <si>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</si>
  <si>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</si>
  <si>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</si>
  <si>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</si>
  <si>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</si>
  <si>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</si>
  <si>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</si>
  <si>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</si>
  <si>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</si>
  <si>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</si>
  <si>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</si>
  <si>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</si>
  <si>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</si>
  <si>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</si>
  <si>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</si>
  <si>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</si>
  <si>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</si>
  <si>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</si>
  <si>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</si>
  <si>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</si>
  <si>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</si>
  <si>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</si>
  <si>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</si>
  <si>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</si>
  <si>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</si>
  <si>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</si>
  <si>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</si>
  <si>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</si>
  <si>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</si>
  <si>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</si>
  <si>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</si>
  <si>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</si>
  <si>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</si>
  <si>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</si>
  <si>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</si>
  <si>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</si>
  <si>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</si>
  <si>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</si>
  <si>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</si>
  <si>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</si>
  <si>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</si>
  <si>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</si>
  <si>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</si>
  <si>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</si>
  <si>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</si>
  <si>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</si>
  <si>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</si>
  <si>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</si>
  <si>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</si>
  <si>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</si>
  <si>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</si>
  <si>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</si>
  <si>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</si>
  <si>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</si>
  <si>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</si>
  <si>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</si>
  <si>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</si>
  <si>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</si>
  <si>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</si>
  <si>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</si>
  <si>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</si>
  <si>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</si>
  <si>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</si>
  <si>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</si>
  <si>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</si>
  <si>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</si>
  <si>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</si>
  <si>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</si>
  <si>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</si>
  <si>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</si>
  <si>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</si>
  <si>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</si>
  <si>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</si>
  <si>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</si>
  <si>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</si>
  <si>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</si>
  <si>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</si>
  <si>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</si>
  <si>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</si>
  <si>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</si>
  <si>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</si>
  <si>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</si>
  <si>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</si>
  <si>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</si>
  <si>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</si>
  <si>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</si>
  <si>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</si>
  <si>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</si>
  <si>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</si>
  <si>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</si>
  <si>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</si>
  <si>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</si>
  <si>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</si>
  <si>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</si>
  <si>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</si>
  <si>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</si>
  <si>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</si>
  <si>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</si>
  <si>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</si>
  <si>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</si>
  <si>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</si>
  <si>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</si>
  <si>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</si>
  <si>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</si>
  <si>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</si>
  <si>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</si>
  <si>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</si>
  <si>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</si>
  <si>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</si>
  <si>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</si>
  <si>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</si>
  <si>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</si>
  <si>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</si>
  <si>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</si>
  <si>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</si>
  <si>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</si>
  <si>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</si>
  <si>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</si>
  <si>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</si>
  <si>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</si>
  <si>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</si>
  <si>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</si>
  <si>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</si>
  <si>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</si>
  <si>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</si>
  <si>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</si>
  <si>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</si>
  <si>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</si>
  <si>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</si>
  <si>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</si>
  <si>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</si>
  <si>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</si>
  <si>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</si>
  <si>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</si>
  <si>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</si>
  <si>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</si>
  <si>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</si>
  <si>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</si>
  <si>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</si>
  <si>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</si>
  <si>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</si>
  <si>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</si>
  <si>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</si>
  <si>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</si>
  <si>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</si>
  <si>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</si>
  <si>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</si>
  <si>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</si>
  <si>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</si>
  <si>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</si>
  <si>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</si>
  <si>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</si>
  <si>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</si>
  <si>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</si>
  <si>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</si>
  <si>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</si>
  <si>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</si>
  <si>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</si>
  <si>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</si>
  <si>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</si>
  <si>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</si>
  <si>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</si>
  <si>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</si>
  <si>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</si>
  <si>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</si>
  <si>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</si>
  <si>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</si>
  <si>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</si>
  <si>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</si>
  <si>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</si>
  <si>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</si>
  <si>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</si>
  <si>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</si>
  <si>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</si>
  <si>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</si>
  <si>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</si>
  <si>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</si>
  <si>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</si>
  <si>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</si>
  <si>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</si>
  <si>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</si>
  <si>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</si>
  <si>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</si>
  <si>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</si>
  <si>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</si>
  <si>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</si>
  <si>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</si>
  <si>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</si>
  <si>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</si>
  <si>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</si>
  <si>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</si>
  <si>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</si>
  <si>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</si>
  <si>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</si>
  <si>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</si>
  <si>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</si>
  <si>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</si>
  <si>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</si>
  <si>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</si>
  <si>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</si>
  <si>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</si>
  <si>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</si>
  <si>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</si>
  <si>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</si>
  <si>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</si>
  <si>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</si>
  <si>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</si>
  <si>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</si>
  <si>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</si>
  <si>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</si>
  <si>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</si>
  <si>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</si>
  <si>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</si>
  <si>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</si>
  <si>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</si>
  <si>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</si>
  <si>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</si>
  <si>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</si>
  <si>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</si>
  <si>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</si>
  <si>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</si>
  <si>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</si>
  <si>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</si>
  <si>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</si>
  <si>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</si>
  <si>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</si>
  <si>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</si>
  <si>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</si>
  <si>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</si>
  <si>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</si>
  <si>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</si>
  <si>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</si>
  <si>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</si>
  <si>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</si>
  <si>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</si>
  <si>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</si>
  <si>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</si>
  <si>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</si>
  <si>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</si>
  <si>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</si>
  <si>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</si>
  <si>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</si>
  <si>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</si>
  <si>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</si>
  <si>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</si>
  <si>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</si>
  <si>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</si>
  <si>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</si>
  <si>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</si>
  <si>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</si>
  <si>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</si>
  <si>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</si>
  <si>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</si>
  <si>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</si>
  <si>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</si>
  <si>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</si>
  <si>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</si>
  <si>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</si>
  <si>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</si>
  <si>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</si>
  <si>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</si>
  <si>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</si>
  <si>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</si>
  <si>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</si>
  <si>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</si>
  <si>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</si>
  <si>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</si>
  <si>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</si>
  <si>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</si>
  <si>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</si>
  <si>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</si>
  <si>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</si>
  <si>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</si>
  <si>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</si>
  <si>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</si>
  <si>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</si>
  <si>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</si>
  <si>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</si>
  <si>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</si>
  <si>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</si>
  <si>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</si>
  <si>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</si>
  <si>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</si>
  <si>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</si>
  <si>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</si>
  <si>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</si>
  <si>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</si>
  <si>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</si>
  <si>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</si>
  <si>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</si>
  <si>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</si>
  <si>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</si>
  <si>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</si>
  <si>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</si>
  <si>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</si>
  <si>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</si>
  <si>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</si>
  <si>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</si>
  <si>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</si>
  <si>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</si>
  <si>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</si>
  <si>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</si>
  <si>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</si>
  <si>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</si>
  <si>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</si>
  <si>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</si>
  <si>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</si>
  <si>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</si>
  <si>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</si>
  <si>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</si>
  <si>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</si>
  <si>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</si>
  <si>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</si>
  <si>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</si>
  <si>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</si>
  <si>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</si>
  <si>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</si>
  <si>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</si>
  <si>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</si>
  <si>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</si>
  <si>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</si>
  <si>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</si>
  <si>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</si>
  <si>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</si>
  <si>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</si>
  <si>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</si>
  <si>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</si>
  <si>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</si>
  <si>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</si>
  <si>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</si>
  <si>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</si>
  <si>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</si>
  <si>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</si>
  <si>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</si>
  <si>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</si>
  <si>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</si>
  <si>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</si>
  <si>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</si>
  <si>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</si>
  <si>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</si>
  <si>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</si>
  <si>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</si>
  <si>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</si>
  <si>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</si>
  <si>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</si>
  <si>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</si>
  <si>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</si>
  <si>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</si>
  <si>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</si>
  <si>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</si>
  <si>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</si>
  <si>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</si>
  <si>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</si>
  <si>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</si>
  <si>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</si>
  <si>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</si>
  <si>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</si>
  <si>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</si>
  <si>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</si>
  <si>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</si>
  <si>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</si>
  <si>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</si>
  <si>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</si>
  <si>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</si>
  <si>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</si>
  <si>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</si>
  <si>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</si>
  <si>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</si>
  <si>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</si>
  <si>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</si>
  <si>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</si>
  <si>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</si>
  <si>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</si>
  <si>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</si>
  <si>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</si>
  <si>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</si>
  <si>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</si>
  <si>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</si>
  <si>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</si>
  <si>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</si>
  <si>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</si>
  <si>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</si>
  <si>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</si>
  <si>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</si>
  <si>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</si>
  <si>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</si>
  <si>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</si>
  <si>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</si>
  <si>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</si>
  <si>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</si>
  <si>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</si>
  <si>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</si>
  <si>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</si>
  <si>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</si>
  <si>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</si>
  <si>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</si>
  <si>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</si>
  <si>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</si>
  <si>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</si>
  <si>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</si>
  <si>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</si>
  <si>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</si>
  <si>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</si>
  <si>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</si>
  <si>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</si>
  <si>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</si>
  <si>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</si>
  <si>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</si>
  <si>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</si>
  <si>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</si>
  <si>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</si>
  <si>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</si>
  <si>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</si>
  <si>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</si>
  <si>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</si>
  <si>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</si>
  <si>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</si>
  <si>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</si>
  <si>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</si>
  <si>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</si>
  <si>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</si>
  <si>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</si>
  <si>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</si>
  <si>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</si>
  <si>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</si>
  <si>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</si>
  <si>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</si>
  <si>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</si>
  <si>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</si>
  <si>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</si>
  <si>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</si>
  <si>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</si>
  <si>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</si>
  <si>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</si>
  <si>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</si>
  <si>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</si>
  <si>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</si>
  <si>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</si>
  <si>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</si>
  <si>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</si>
  <si>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</si>
  <si>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</si>
  <si>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</si>
  <si>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</si>
  <si>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</si>
  <si>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</si>
  <si>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</si>
  <si>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</si>
  <si>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</si>
  <si>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</si>
  <si>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</si>
  <si>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</si>
  <si>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</si>
  <si>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</si>
  <si>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</si>
  <si>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</si>
  <si>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</si>
  <si>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</si>
  <si>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</si>
  <si>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</si>
  <si>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</si>
  <si>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</si>
  <si>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</si>
  <si>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</si>
  <si>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</si>
  <si>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</si>
  <si>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</si>
  <si>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</si>
  <si>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</si>
  <si>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</si>
  <si>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</si>
  <si>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</si>
  <si>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</si>
  <si>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</si>
  <si>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</si>
  <si>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</si>
  <si>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</si>
  <si>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</si>
  <si>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</si>
  <si>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</si>
  <si>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</si>
  <si>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</si>
  <si>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</si>
  <si>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</si>
  <si>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</si>
  <si>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</si>
  <si>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</si>
  <si>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</si>
  <si>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</si>
  <si>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</si>
  <si>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</si>
  <si>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</si>
  <si>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</si>
  <si>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</si>
  <si>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</si>
  <si>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</si>
  <si>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</si>
  <si>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</si>
  <si>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</si>
  <si>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</si>
  <si>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</si>
  <si>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</si>
  <si>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</si>
  <si>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</si>
  <si>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</si>
  <si>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</si>
  <si>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</si>
  <si>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</si>
  <si>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</si>
  <si>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</si>
  <si>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</si>
  <si>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</si>
  <si>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</si>
  <si>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</si>
  <si>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</si>
  <si>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</si>
  <si>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</si>
  <si>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</si>
  <si>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</si>
  <si>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</si>
  <si>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</si>
  <si>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</si>
  <si>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</si>
  <si>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</si>
  <si>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</si>
  <si>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</si>
  <si>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</si>
  <si>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</si>
  <si>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</si>
  <si>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</si>
  <si>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</si>
  <si>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</si>
  <si>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</si>
  <si>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</si>
  <si>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</si>
  <si>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</si>
  <si>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</si>
  <si>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</si>
  <si>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</si>
  <si>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</si>
  <si>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</si>
  <si>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</si>
  <si>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</si>
  <si>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</si>
  <si>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</si>
  <si>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</si>
  <si>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</si>
  <si>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</si>
  <si>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</si>
  <si>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</si>
  <si>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</si>
  <si>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</si>
  <si>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</si>
  <si>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</si>
  <si>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</si>
  <si>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</si>
  <si>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</si>
  <si>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</si>
  <si>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</si>
  <si>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</si>
  <si>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</si>
  <si>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</si>
  <si>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</si>
  <si>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</si>
  <si>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</si>
  <si>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</si>
  <si>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</si>
  <si>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</si>
  <si>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</si>
  <si>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</si>
  <si>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</si>
  <si>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</si>
  <si>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</si>
  <si>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</si>
  <si>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</si>
  <si>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</si>
  <si>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</si>
  <si>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</si>
  <si>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</si>
  <si>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</si>
  <si>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</si>
  <si>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</si>
  <si>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</si>
  <si>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</si>
  <si>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</si>
  <si>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</si>
  <si>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</si>
  <si>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</si>
  <si>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</si>
  <si>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</si>
  <si>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</si>
  <si>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</si>
  <si>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</si>
  <si>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</si>
  <si>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</si>
  <si>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</si>
  <si>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</si>
  <si>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</si>
  <si>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</si>
  <si>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</si>
  <si>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</si>
  <si>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</si>
  <si>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</si>
  <si>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</si>
  <si>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</si>
  <si>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</si>
  <si>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</si>
  <si>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</si>
  <si>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</si>
  <si>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</si>
  <si>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</si>
  <si>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</si>
  <si>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</si>
  <si>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</si>
  <si>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</si>
  <si>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</si>
  <si>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</si>
  <si>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</si>
  <si>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</si>
  <si>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</si>
  <si>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</si>
  <si>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</si>
  <si>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</si>
  <si>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</si>
  <si>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</si>
  <si>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</si>
  <si>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</si>
  <si>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</si>
  <si>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</si>
  <si>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</si>
  <si>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</si>
  <si>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</si>
  <si>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</si>
  <si>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</si>
  <si>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</si>
  <si>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</si>
  <si>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</si>
  <si>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</si>
  <si>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</si>
  <si>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</si>
  <si>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</si>
  <si>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</si>
  <si>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</si>
  <si>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</si>
  <si>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</si>
  <si>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</si>
  <si>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</si>
  <si>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</si>
  <si>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</si>
  <si>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</si>
  <si>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</si>
  <si>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</si>
  <si>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</si>
  <si>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</si>
  <si>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</si>
  <si>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</si>
  <si>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</si>
  <si>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</si>
  <si>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</si>
  <si>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</si>
  <si>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</si>
  <si>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</si>
  <si>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</si>
  <si>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</si>
  <si>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</si>
  <si>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</si>
  <si>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</si>
  <si>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</si>
  <si>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</si>
  <si>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</si>
  <si>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</si>
  <si>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</si>
  <si>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</si>
  <si>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</si>
  <si>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</si>
  <si>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</si>
  <si>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</si>
  <si>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</si>
  <si>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</si>
  <si>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</si>
  <si>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</si>
  <si>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</si>
  <si>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</si>
  <si>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</si>
  <si>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</si>
  <si>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</si>
  <si>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</si>
  <si>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</si>
  <si>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</si>
  <si>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</si>
  <si>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</si>
  <si>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</si>
  <si>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</si>
  <si>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</si>
  <si>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</si>
  <si>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</si>
  <si>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</si>
  <si>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</si>
  <si>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</si>
  <si>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</si>
  <si>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</si>
  <si>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</si>
  <si>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</si>
  <si>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</si>
  <si>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</si>
  <si>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</si>
  <si>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</si>
  <si>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</si>
  <si>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</si>
  <si>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</si>
  <si>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</si>
  <si>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</si>
  <si>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</si>
  <si>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</si>
  <si>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</si>
  <si>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</si>
  <si>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</si>
  <si>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</si>
  <si>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</si>
  <si>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</si>
  <si>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</si>
  <si>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</si>
  <si>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</si>
  <si>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</si>
  <si>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</si>
  <si>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</si>
  <si>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</si>
  <si>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</si>
  <si>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</si>
  <si>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</si>
  <si>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</si>
  <si>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</si>
  <si>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</si>
  <si>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</si>
  <si>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</si>
  <si>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</si>
  <si>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</si>
  <si>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</si>
  <si>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</si>
  <si>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</si>
  <si>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</si>
  <si>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</si>
  <si>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</si>
  <si>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</si>
  <si>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</si>
  <si>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</si>
  <si>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</si>
  <si>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</si>
  <si>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</si>
  <si>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</si>
  <si>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</si>
  <si>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</si>
  <si>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</si>
  <si>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</si>
  <si>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</si>
  <si>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</si>
  <si>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</si>
  <si>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</si>
  <si>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</si>
  <si>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</si>
  <si>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</si>
  <si>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</si>
  <si>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</si>
  <si>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</si>
  <si>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</si>
  <si>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</si>
  <si>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</si>
  <si>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</si>
  <si>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</si>
  <si>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</si>
  <si>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</si>
  <si>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</si>
  <si>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</si>
  <si>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</si>
  <si>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</si>
  <si>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</si>
  <si>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</si>
  <si>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</si>
  <si>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</si>
  <si>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</si>
  <si>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</si>
  <si>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</si>
  <si>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</si>
  <si>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</si>
  <si>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</si>
  <si>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</si>
  <si>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</si>
  <si>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</si>
  <si>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</si>
  <si>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</si>
  <si>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</si>
  <si>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</si>
  <si>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</si>
  <si>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</si>
  <si>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</si>
  <si>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</si>
  <si>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</si>
  <si>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</si>
  <si>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</si>
  <si>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</si>
  <si>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</si>
  <si>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</si>
  <si>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</si>
  <si>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</si>
  <si>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</si>
  <si>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</si>
  <si>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</si>
  <si>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</si>
  <si>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</si>
  <si>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</si>
  <si>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</si>
  <si>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</si>
  <si>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</si>
  <si>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</si>
  <si>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</si>
  <si>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</si>
  <si>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</si>
  <si>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</si>
  <si>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</si>
  <si>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</si>
  <si>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</si>
  <si>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</si>
  <si>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</si>
  <si>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</si>
  <si>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</si>
  <si>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</si>
  <si>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</si>
  <si>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</si>
  <si>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</si>
  <si>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</si>
  <si>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</si>
  <si>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</si>
  <si>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</si>
  <si>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</si>
  <si>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</si>
  <si>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</si>
  <si>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</si>
  <si>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</si>
  <si>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</si>
  <si>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</si>
  <si>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</si>
  <si>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</si>
  <si>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</si>
  <si>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</si>
  <si>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</si>
  <si>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</si>
  <si>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</si>
  <si>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</si>
  <si>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</si>
  <si>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</si>
  <si>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</si>
  <si>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</si>
  <si>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</si>
  <si>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</si>
  <si>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</si>
  <si>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</si>
  <si>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</si>
  <si>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</si>
  <si>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</si>
  <si>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</si>
  <si>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</si>
  <si>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</si>
  <si>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</si>
  <si>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</si>
  <si>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</si>
  <si>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</si>
  <si>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</si>
  <si>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</si>
  <si>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</si>
  <si>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</si>
  <si>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</si>
  <si>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</si>
  <si>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</si>
  <si>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</si>
  <si>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</si>
  <si>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</si>
  <si>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</si>
  <si>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</si>
  <si>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</si>
  <si>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</si>
  <si>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</si>
  <si>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</si>
  <si>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</si>
  <si>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</si>
  <si>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</si>
  <si>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</si>
  <si>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</si>
  <si>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</si>
  <si>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</si>
  <si>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</si>
  <si>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</si>
  <si>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</si>
  <si>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</si>
  <si>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</si>
  <si>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</si>
  <si>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</si>
  <si>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</si>
  <si>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</si>
  <si>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</si>
  <si>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</si>
  <si>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</si>
  <si>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</si>
  <si>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</si>
  <si>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</si>
  <si>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</si>
  <si>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</si>
  <si>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</si>
  <si>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</si>
  <si>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</si>
  <si>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</si>
  <si>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</si>
  <si>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</si>
  <si>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</si>
  <si>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</si>
  <si>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</si>
  <si>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</si>
  <si>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</si>
  <si>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</si>
  <si>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</si>
  <si>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</si>
  <si>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</si>
  <si>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</si>
  <si>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</si>
  <si>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</si>
  <si>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</si>
  <si>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</si>
  <si>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</si>
  <si>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</si>
  <si>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</si>
  <si>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</si>
  <si>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</si>
  <si>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</si>
  <si>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</si>
  <si>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</si>
  <si>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</si>
  <si>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</si>
  <si>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</si>
  <si>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</si>
  <si>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</si>
  <si>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</si>
  <si>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</si>
  <si>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</si>
  <si>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</si>
  <si>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</si>
  <si>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</si>
  <si>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</si>
  <si>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</si>
  <si>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</si>
  <si>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</si>
  <si>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</si>
  <si>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</si>
  <si>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</si>
  <si>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</si>
  <si>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</si>
  <si>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</si>
  <si>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</si>
  <si>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</si>
  <si>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</si>
  <si>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</si>
  <si>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</si>
  <si>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</si>
  <si>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</si>
  <si>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</si>
  <si>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</si>
  <si>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</si>
  <si>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</si>
  <si>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</si>
  <si>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</si>
  <si>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</si>
  <si>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</si>
  <si>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</si>
  <si>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</si>
  <si>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</si>
  <si>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</si>
  <si>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</si>
  <si>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</si>
  <si>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</si>
  <si>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</si>
  <si>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</si>
  <si>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</si>
  <si>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</si>
  <si>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</si>
  <si>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</si>
  <si>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</si>
  <si>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</si>
  <si>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</si>
  <si>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</si>
  <si>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</si>
  <si>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</si>
  <si>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</si>
  <si>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</si>
  <si>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</si>
  <si>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</si>
  <si>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</si>
  <si>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</si>
  <si>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</si>
  <si>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</si>
  <si>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</si>
  <si>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</si>
  <si>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</si>
  <si>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</si>
  <si>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</si>
  <si>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</si>
  <si>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</si>
  <si>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</si>
  <si>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</si>
  <si>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</si>
  <si>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</si>
  <si>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</si>
  <si>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</si>
  <si>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</si>
  <si>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</si>
  <si>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</si>
  <si>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</si>
  <si>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</si>
  <si>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</si>
  <si>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</si>
  <si>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</si>
  <si>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</si>
  <si>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</si>
  <si>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</si>
  <si>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</si>
  <si>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</si>
  <si>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</si>
  <si>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</si>
  <si>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</si>
  <si>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</si>
  <si>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</si>
  <si>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</si>
  <si>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</si>
  <si>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</si>
  <si>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</si>
  <si>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</si>
  <si>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</si>
  <si>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</si>
  <si>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</si>
  <si>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</si>
  <si>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</si>
  <si>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</si>
  <si>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</si>
  <si>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</si>
  <si>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</si>
  <si>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</si>
  <si>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</si>
  <si>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</si>
  <si>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</si>
  <si>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</si>
  <si>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</si>
  <si>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</si>
  <si>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</si>
  <si>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</si>
  <si>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</si>
  <si>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</si>
  <si>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</si>
  <si>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</si>
  <si>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</si>
  <si>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</si>
  <si>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</si>
  <si>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</si>
  <si>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</si>
  <si>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</si>
  <si>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</si>
  <si>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</si>
  <si>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</si>
  <si>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</si>
  <si>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</si>
  <si>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</si>
  <si>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</si>
  <si>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</si>
  <si>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</si>
  <si>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</si>
  <si>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</si>
  <si>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</si>
  <si>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</si>
  <si>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</si>
  <si>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</si>
  <si>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</si>
  <si>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</si>
  <si>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</si>
  <si>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</si>
  <si>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</si>
  <si>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</si>
  <si>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</si>
  <si>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</si>
  <si>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</si>
  <si>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</si>
  <si>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</si>
  <si>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</si>
  <si>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</si>
  <si>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</si>
  <si>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</si>
  <si>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</si>
  <si>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</si>
  <si>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</si>
  <si>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</si>
  <si>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</si>
  <si>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</si>
  <si>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</si>
  <si>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</si>
  <si>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</si>
  <si>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</si>
  <si>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</si>
  <si>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</si>
  <si>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</si>
  <si>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</si>
  <si>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</si>
  <si>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</si>
  <si>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</si>
  <si>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</si>
  <si>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</si>
  <si>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</si>
  <si>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</si>
  <si>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</si>
  <si>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</si>
  <si>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</si>
  <si>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</si>
  <si>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</si>
  <si>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</si>
  <si>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</si>
  <si>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</si>
  <si>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</si>
  <si>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</si>
  <si>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</si>
  <si>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</si>
  <si>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</si>
  <si>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</si>
  <si>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</si>
  <si>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</si>
  <si>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</si>
  <si>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</si>
  <si>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</si>
  <si>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</si>
  <si>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</si>
  <si>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</si>
  <si>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</si>
  <si>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</si>
  <si>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</si>
  <si>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</si>
  <si>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</si>
  <si>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</si>
  <si>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</si>
  <si>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</si>
  <si>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</si>
  <si>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</si>
  <si>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</si>
  <si>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</si>
  <si>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</si>
  <si>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</si>
  <si>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</si>
  <si>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</si>
  <si>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</si>
  <si>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</si>
  <si>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</si>
  <si>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</si>
  <si>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</si>
  <si>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</si>
  <si>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</si>
  <si>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</si>
  <si>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</si>
  <si>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</si>
  <si>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</si>
  <si>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</si>
  <si>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</si>
  <si>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</si>
  <si>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</si>
  <si>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</si>
  <si>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</si>
  <si>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</si>
  <si>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</si>
  <si>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</si>
  <si>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</si>
  <si>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</si>
  <si>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</si>
  <si>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</si>
  <si>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</si>
  <si>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</si>
  <si>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</si>
  <si>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</si>
  <si>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</si>
  <si>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</si>
  <si>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</si>
  <si>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</si>
  <si>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</si>
  <si>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</si>
  <si>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</si>
  <si>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</si>
  <si>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</si>
  <si>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</si>
  <si>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</si>
  <si>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</si>
  <si>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</si>
  <si>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</si>
  <si>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</si>
  <si>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</si>
  <si>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</si>
  <si>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</si>
  <si>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</si>
  <si>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</si>
  <si>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</si>
  <si>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</si>
  <si>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</si>
  <si>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</si>
  <si>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</si>
  <si>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</si>
  <si>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</si>
  <si>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</si>
  <si>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</si>
  <si>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</si>
  <si>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</si>
  <si>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</si>
  <si>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</si>
  <si>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</si>
  <si>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</si>
  <si>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</si>
  <si>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</si>
  <si>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</si>
  <si>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</si>
  <si>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</si>
  <si>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</si>
  <si>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</si>
  <si>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</si>
  <si>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</si>
  <si>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</si>
  <si>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</si>
  <si>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</si>
  <si>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</si>
  <si>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</si>
  <si>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</si>
  <si>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</si>
  <si>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</si>
  <si>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</si>
  <si>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</si>
  <si>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</si>
  <si>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</si>
  <si>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</si>
  <si>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</si>
  <si>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</si>
  <si>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</si>
  <si>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</si>
  <si>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</si>
  <si>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</si>
  <si>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</si>
  <si>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</si>
  <si>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</si>
  <si>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</si>
  <si>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</si>
  <si>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</si>
  <si>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</si>
  <si>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</si>
  <si>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</si>
  <si>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</si>
  <si>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</si>
  <si>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</si>
  <si>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</si>
  <si>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</si>
  <si>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</si>
  <si>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</si>
  <si>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</si>
  <si>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</si>
  <si>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</si>
  <si>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</si>
  <si>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</si>
  <si>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</si>
  <si>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</si>
  <si>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</si>
  <si>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</si>
  <si>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</si>
  <si>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</si>
  <si>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</si>
  <si>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</si>
  <si>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</si>
  <si>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</si>
  <si>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</si>
  <si>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</si>
  <si>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</si>
  <si>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</si>
  <si>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</si>
  <si>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</si>
  <si>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</si>
  <si>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</si>
  <si>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</si>
  <si>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</si>
  <si>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</si>
  <si>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</si>
  <si>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</si>
  <si>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</si>
  <si>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</si>
  <si>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</si>
  <si>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</si>
  <si>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</si>
  <si>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</si>
  <si>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</si>
  <si>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</si>
  <si>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</si>
  <si>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</si>
  <si>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</si>
  <si>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</si>
  <si>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</si>
  <si>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</si>
  <si>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</si>
  <si>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</si>
  <si>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</si>
  <si>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</si>
  <si>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</si>
  <si>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</si>
  <si>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</si>
  <si>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</si>
  <si>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</si>
  <si>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</si>
  <si>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</si>
  <si>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</si>
  <si>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</si>
  <si>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</si>
  <si>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</si>
  <si>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</si>
  <si>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</si>
  <si>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</si>
  <si>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</si>
  <si>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</si>
  <si>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</si>
  <si>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</si>
  <si>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</si>
  <si>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</si>
  <si>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</si>
  <si>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</si>
  <si>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</si>
  <si>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</si>
  <si>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</si>
  <si>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</si>
  <si>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</si>
  <si>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</si>
  <si>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</si>
  <si>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</si>
  <si>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</si>
  <si>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</si>
  <si>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</si>
  <si>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</si>
  <si>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</si>
  <si>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</si>
  <si>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</si>
  <si>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</si>
  <si>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</si>
  <si>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</si>
  <si>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</si>
  <si>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</si>
  <si>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</si>
  <si>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</si>
  <si>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</si>
  <si>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</si>
  <si>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</si>
  <si>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</si>
  <si>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</si>
  <si>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</si>
  <si>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</si>
  <si>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</si>
  <si>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</si>
  <si>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</si>
  <si>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</si>
  <si>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</si>
  <si>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</si>
  <si>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</si>
  <si>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</si>
  <si>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</si>
  <si>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</si>
  <si>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</si>
  <si>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</si>
  <si>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</si>
  <si>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</si>
  <si>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</si>
  <si>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</si>
  <si>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</si>
  <si>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</si>
  <si>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</si>
  <si>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</si>
  <si>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</si>
  <si>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</si>
  <si>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</si>
  <si>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</si>
  <si>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</si>
  <si>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</si>
  <si>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</si>
  <si>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</si>
  <si>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</si>
  <si>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</si>
  <si>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</si>
  <si>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</si>
  <si>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</si>
  <si>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</si>
  <si>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</si>
  <si>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</si>
  <si>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</si>
  <si>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</si>
  <si>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</si>
  <si>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</si>
  <si>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</si>
  <si>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</si>
  <si>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</si>
  <si>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</si>
  <si>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</si>
  <si>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</si>
  <si>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</si>
  <si>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</si>
  <si>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</si>
  <si>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</si>
  <si>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</si>
  <si>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</si>
  <si>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</si>
  <si>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</si>
  <si>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</si>
  <si>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</si>
  <si>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</si>
  <si>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</si>
  <si>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</si>
  <si>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</si>
  <si>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</si>
  <si>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</si>
  <si>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</si>
  <si>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</si>
  <si>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</si>
  <si>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</si>
  <si>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</si>
  <si>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</si>
  <si>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</si>
  <si>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</si>
  <si>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</si>
  <si>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</si>
  <si>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</si>
  <si>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</si>
  <si>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</si>
  <si>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</si>
  <si>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</si>
  <si>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</si>
  <si>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</si>
  <si>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</si>
  <si>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</si>
  <si>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</si>
  <si>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</si>
  <si>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</si>
  <si>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</si>
  <si>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</si>
  <si>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</si>
  <si>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</si>
  <si>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</si>
  <si>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</si>
  <si>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</si>
  <si>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</si>
  <si>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</si>
  <si>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</si>
  <si>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</si>
  <si>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</si>
  <si>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</si>
  <si>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</si>
  <si>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</si>
  <si>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</si>
  <si>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</si>
  <si>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</si>
  <si>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</si>
  <si>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</si>
  <si>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</si>
  <si>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</si>
  <si>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</si>
  <si>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</si>
  <si>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</si>
  <si>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</si>
  <si>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</si>
  <si>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</si>
  <si>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</si>
  <si>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</si>
  <si>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</si>
  <si>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</si>
  <si>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</si>
  <si>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</si>
  <si>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</si>
  <si>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</si>
  <si>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</si>
  <si>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</si>
  <si>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</si>
  <si>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</si>
  <si>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</si>
  <si>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</si>
  <si>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</si>
  <si>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</si>
  <si>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</si>
  <si>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</si>
  <si>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</si>
  <si>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</si>
  <si>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</si>
  <si>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</si>
  <si>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</si>
  <si>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</si>
  <si>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</si>
  <si>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</si>
  <si>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</si>
  <si>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</si>
  <si>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</si>
  <si>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</si>
  <si>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</si>
  <si>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</si>
  <si>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</si>
  <si>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</si>
  <si>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</si>
  <si>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</si>
  <si>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</si>
  <si>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</si>
  <si>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</si>
  <si>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</si>
  <si>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</si>
  <si>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</si>
  <si>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</si>
  <si>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</si>
  <si>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</si>
  <si>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</si>
  <si>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</si>
  <si>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</si>
  <si>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</si>
  <si>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</si>
  <si>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</si>
  <si>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</si>
  <si>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</si>
  <si>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</si>
  <si>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</si>
  <si>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</si>
  <si>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</si>
  <si>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</si>
  <si>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</si>
  <si>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</si>
  <si>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</si>
  <si>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</si>
  <si>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</si>
  <si>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</si>
  <si>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</si>
  <si>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</si>
  <si>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</si>
  <si>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</si>
  <si>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</si>
  <si>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</si>
  <si>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</si>
  <si>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</si>
  <si>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</si>
  <si>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</si>
  <si>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</si>
  <si>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</si>
  <si>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</si>
  <si>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</si>
  <si>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</si>
  <si>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</si>
  <si>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</si>
  <si>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</si>
  <si>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</si>
  <si>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</si>
  <si>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</si>
  <si>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</si>
  <si>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</si>
  <si>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</si>
  <si>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</si>
  <si>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</si>
  <si>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</si>
  <si>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</si>
  <si>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</si>
  <si>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</si>
  <si>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</si>
  <si>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</si>
  <si>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</si>
  <si>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</si>
  <si>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</si>
  <si>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</si>
  <si>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</si>
  <si>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</si>
  <si>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</si>
  <si>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</si>
  <si>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</si>
  <si>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</si>
  <si>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</si>
  <si>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</si>
  <si>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</si>
  <si>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</si>
  <si>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</si>
  <si>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</si>
  <si>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</si>
  <si>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</si>
  <si>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</si>
  <si>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</si>
  <si>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</si>
  <si>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</si>
  <si>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</si>
  <si>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</si>
  <si>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</si>
  <si>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</si>
  <si>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</si>
  <si>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</si>
  <si>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</si>
  <si>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</si>
  <si>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</si>
  <si>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</si>
  <si>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</si>
  <si>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</si>
  <si>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</si>
  <si>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</si>
  <si>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</si>
  <si>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</si>
  <si>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</si>
  <si>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</si>
  <si>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</si>
  <si>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</si>
  <si>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</si>
  <si>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</si>
  <si>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</si>
  <si>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</si>
  <si>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</si>
  <si>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</si>
  <si>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</si>
  <si>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</si>
  <si>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</si>
  <si>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</si>
  <si>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</si>
  <si>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</si>
  <si>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</si>
  <si>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</si>
  <si>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</si>
  <si>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</si>
  <si>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</si>
  <si>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</si>
  <si>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</si>
  <si>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</si>
  <si>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</si>
  <si>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</si>
  <si>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</si>
  <si>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</si>
  <si>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</si>
  <si>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</si>
  <si>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</si>
  <si>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</si>
  <si>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</si>
  <si>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</si>
  <si>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</si>
  <si>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</si>
  <si>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</si>
  <si>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</si>
  <si>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</si>
  <si>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</si>
  <si>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</si>
  <si>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</si>
  <si>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</si>
  <si>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</si>
  <si>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</si>
  <si>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</si>
  <si>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</si>
  <si>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</si>
  <si>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</si>
  <si>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</si>
  <si>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</si>
  <si>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</si>
  <si>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</si>
  <si>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</si>
  <si>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</si>
  <si>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</si>
  <si>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</si>
  <si>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</si>
  <si>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</si>
  <si>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</si>
  <si>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</si>
  <si>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</si>
  <si>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</si>
  <si>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</si>
  <si>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</si>
  <si>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</si>
  <si>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</si>
  <si>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</si>
  <si>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</si>
  <si>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</si>
  <si>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</si>
  <si>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</si>
  <si>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</si>
  <si>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</si>
  <si>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</si>
  <si>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</si>
  <si>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</si>
  <si>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</si>
  <si>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</si>
  <si>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</si>
  <si>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</si>
  <si>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</si>
  <si>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</si>
  <si>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</si>
  <si>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</si>
  <si>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</si>
  <si>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</si>
  <si>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</si>
  <si>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</si>
  <si>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</si>
  <si>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</si>
  <si>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</si>
  <si>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</si>
  <si>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</si>
  <si>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</si>
  <si>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</si>
  <si>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</si>
  <si>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</si>
  <si>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</si>
  <si>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</si>
  <si>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</si>
  <si>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</si>
  <si>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</si>
  <si>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</si>
  <si>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</si>
  <si>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</si>
  <si>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</si>
  <si>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</si>
  <si>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</si>
  <si>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</si>
  <si>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</si>
  <si>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</si>
  <si>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</si>
  <si>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</si>
  <si>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</si>
  <si>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</si>
  <si>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</si>
  <si>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</si>
  <si>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</si>
  <si>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</si>
  <si>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</si>
  <si>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</si>
  <si>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</si>
  <si>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</si>
  <si>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</si>
  <si>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</si>
  <si>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</si>
  <si>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</si>
  <si>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</si>
  <si>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</si>
  <si>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</si>
  <si>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</si>
  <si>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</si>
  <si>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</si>
  <si>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</si>
  <si>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</si>
  <si>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</si>
  <si>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</si>
  <si>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</si>
  <si>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</si>
  <si>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</si>
  <si>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</si>
  <si>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</si>
  <si>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</si>
  <si>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</si>
  <si>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</si>
  <si>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</si>
  <si>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</si>
  <si>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</si>
  <si>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</si>
  <si>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</si>
  <si>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</si>
  <si>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</si>
  <si>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</si>
  <si>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</si>
  <si>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</si>
  <si>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</si>
  <si>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</si>
  <si>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</si>
  <si>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</si>
  <si>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</si>
  <si>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</si>
  <si>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</si>
  <si>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</si>
  <si>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</si>
  <si>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</si>
  <si>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</si>
  <si>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</si>
  <si>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</si>
  <si>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</si>
  <si>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</si>
  <si>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</si>
  <si>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</si>
  <si>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</si>
  <si>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</si>
  <si>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</si>
  <si>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</si>
  <si>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</si>
  <si>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</si>
  <si>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</si>
  <si>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</si>
  <si>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</si>
  <si>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</si>
  <si>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</si>
  <si>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</si>
  <si>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</si>
  <si>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</si>
  <si>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</si>
  <si>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</si>
  <si>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</si>
  <si>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</si>
  <si>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</si>
  <si>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</si>
  <si>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</si>
  <si>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</si>
  <si>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</si>
  <si>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</si>
  <si>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</si>
  <si>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</si>
  <si>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</si>
  <si>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</si>
  <si>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</si>
  <si>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</si>
  <si>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</si>
  <si>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</si>
  <si>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</si>
  <si>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</si>
  <si>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</si>
  <si>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</si>
  <si>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</si>
  <si>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</si>
  <si>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</si>
  <si>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</si>
  <si>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</si>
  <si>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</si>
  <si>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</si>
  <si>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</si>
  <si>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</si>
  <si>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</si>
  <si>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</si>
  <si>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</si>
  <si>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</si>
  <si>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</si>
  <si>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</si>
  <si>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</si>
  <si>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</si>
  <si>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</si>
  <si>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</si>
  <si>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</si>
  <si>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</si>
  <si>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</si>
  <si>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</si>
  <si>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</si>
  <si>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</si>
  <si>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</si>
  <si>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</si>
  <si>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</si>
  <si>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</si>
  <si>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</si>
  <si>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</si>
  <si>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</si>
  <si>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</si>
  <si>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</si>
  <si>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</si>
  <si>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</si>
  <si>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</si>
  <si>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</si>
  <si>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</si>
  <si>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</si>
  <si>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</si>
  <si>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</si>
  <si>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</si>
  <si>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</si>
  <si>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</si>
  <si>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</si>
  <si>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</si>
  <si>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</si>
  <si>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</si>
  <si>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</si>
  <si>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</si>
  <si>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</si>
  <si>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</si>
  <si>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</si>
  <si>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</si>
  <si>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</si>
  <si>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</si>
  <si>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</si>
  <si>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</si>
  <si>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</si>
  <si>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</si>
  <si>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</si>
  <si>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</si>
  <si>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</si>
  <si>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</si>
  <si>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</si>
  <si>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</si>
  <si>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</si>
  <si>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</si>
  <si>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</si>
  <si>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</si>
  <si>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</si>
  <si>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</si>
  <si>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</si>
  <si>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</si>
  <si>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</si>
  <si>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</si>
  <si>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</si>
  <si>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</si>
  <si>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</si>
  <si>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</si>
  <si>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</si>
  <si>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</si>
  <si>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</si>
  <si>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</si>
  <si>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</si>
  <si>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</si>
  <si>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</si>
  <si>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</si>
  <si>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</si>
  <si>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</si>
  <si>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</si>
  <si>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</si>
  <si>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</si>
  <si>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</si>
  <si>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</si>
  <si>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</si>
  <si>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</si>
  <si>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</si>
  <si>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</si>
  <si>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</si>
  <si>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</si>
  <si>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</si>
  <si>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</si>
  <si>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</si>
  <si>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</si>
  <si>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</si>
  <si>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</si>
  <si>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</si>
  <si>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</si>
  <si>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</si>
  <si>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</si>
  <si>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</si>
  <si>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</si>
  <si>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</si>
  <si>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</si>
  <si>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</si>
  <si>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</si>
  <si>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</si>
  <si>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</si>
  <si>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</si>
  <si>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</si>
  <si>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</si>
  <si>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</si>
  <si>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</si>
  <si>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</si>
  <si>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</si>
  <si>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</si>
  <si>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</si>
  <si>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</si>
  <si>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</si>
  <si>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</si>
  <si>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</si>
  <si>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</si>
  <si>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</si>
  <si>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</si>
  <si>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</si>
  <si>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</si>
  <si>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</si>
  <si>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</si>
  <si>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</si>
  <si>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</si>
  <si>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</si>
  <si>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</si>
  <si>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</si>
  <si>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</si>
  <si>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</si>
  <si>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</si>
  <si>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</si>
  <si>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</si>
  <si>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</si>
  <si>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</si>
  <si>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</si>
  <si>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</si>
  <si>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</si>
  <si>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</si>
  <si>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</si>
  <si>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</si>
  <si>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</si>
  <si>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</si>
  <si>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</si>
  <si>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</si>
  <si>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</si>
  <si>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</si>
  <si>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</si>
  <si>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</si>
  <si>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</si>
  <si>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</si>
  <si>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</si>
  <si>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</si>
  <si>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</si>
  <si>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</si>
  <si>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</si>
  <si>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</si>
  <si>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</si>
  <si>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</si>
  <si>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</si>
  <si>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</si>
  <si>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</si>
  <si>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</si>
  <si>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</si>
  <si>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</si>
  <si>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</si>
  <si>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</si>
  <si>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</si>
  <si>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</si>
  <si>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</si>
  <si>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</si>
  <si>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</si>
  <si>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</si>
  <si>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</si>
  <si>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</si>
  <si>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</si>
  <si>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</si>
  <si>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</si>
  <si>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</si>
  <si>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</si>
  <si>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</si>
  <si>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</si>
  <si>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</si>
  <si>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</si>
  <si>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</si>
  <si>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</si>
  <si>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</si>
  <si>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</si>
  <si>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</si>
  <si>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</si>
  <si>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</si>
  <si>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</si>
  <si>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</si>
  <si>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</si>
  <si>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</si>
  <si>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</si>
  <si>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</si>
  <si>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</si>
  <si>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</si>
  <si>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</si>
  <si>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</si>
  <si>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</si>
  <si>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</si>
  <si>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</si>
  <si>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</si>
  <si>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</si>
  <si>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</si>
  <si>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</si>
  <si>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</si>
  <si>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</si>
  <si>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</si>
  <si>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</si>
  <si>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</si>
  <si>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</si>
  <si>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</si>
  <si>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</si>
  <si>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</si>
  <si>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</si>
  <si>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</si>
  <si>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</si>
  <si>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</si>
  <si>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</si>
  <si>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</si>
  <si>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</si>
  <si>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</si>
  <si>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</si>
  <si>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</si>
  <si>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</si>
  <si>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</si>
  <si>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</si>
  <si>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</si>
  <si>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</si>
  <si>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</si>
  <si>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</si>
  <si>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</si>
  <si>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</si>
  <si>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</si>
  <si>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</si>
  <si>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</si>
  <si>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</si>
  <si>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</si>
  <si>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</si>
  <si>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</si>
  <si>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</si>
  <si>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</si>
  <si>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</si>
  <si>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</si>
  <si>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</si>
  <si>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</si>
  <si>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</si>
  <si>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</si>
  <si>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</si>
  <si>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</si>
  <si>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</si>
  <si>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</si>
  <si>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</si>
  <si>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</si>
  <si>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</si>
  <si>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</si>
  <si>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</si>
  <si>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</si>
  <si>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</si>
  <si>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</si>
  <si>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</si>
  <si>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</si>
  <si>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</si>
  <si>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</si>
  <si>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</si>
  <si>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</si>
  <si>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</si>
  <si>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</si>
  <si>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</si>
  <si>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</si>
  <si>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</si>
  <si>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</si>
  <si>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</si>
  <si>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</si>
  <si>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</si>
  <si>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</si>
  <si>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</si>
  <si>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</si>
  <si>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</si>
  <si>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</si>
  <si>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</si>
  <si>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</si>
  <si>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</si>
  <si>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</si>
  <si>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</si>
  <si>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</si>
  <si>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</si>
  <si>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</si>
  <si>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</si>
  <si>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</si>
  <si>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</si>
  <si>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</si>
  <si>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</si>
  <si>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</si>
  <si>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</si>
  <si>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</si>
  <si>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</si>
  <si>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</si>
  <si>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</si>
  <si>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</si>
  <si>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</si>
  <si>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</si>
  <si>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</si>
  <si>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</si>
  <si>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</si>
  <si>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</si>
  <si>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</si>
  <si>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</si>
  <si>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</si>
  <si>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</si>
  <si>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</si>
  <si>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</si>
  <si>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</si>
  <si>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</si>
  <si>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</si>
  <si>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</si>
  <si>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</si>
  <si>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</si>
  <si>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</si>
  <si>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</si>
  <si>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</si>
  <si>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</si>
  <si>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</si>
  <si>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</si>
  <si>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</si>
  <si>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</si>
  <si>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</si>
  <si>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</si>
  <si>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</si>
  <si>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</si>
  <si>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</si>
  <si>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</si>
  <si>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</si>
  <si>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</si>
  <si>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</si>
  <si>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</si>
  <si>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</si>
  <si>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</si>
  <si>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</si>
  <si>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</si>
  <si>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</si>
  <si>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</si>
  <si>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</si>
  <si>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</si>
  <si>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</si>
  <si>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</si>
  <si>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</si>
  <si>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</si>
  <si>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</si>
  <si>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</si>
  <si>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</si>
  <si>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</si>
  <si>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</si>
  <si>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</si>
  <si>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</si>
  <si>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</si>
  <si>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</si>
  <si>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</si>
  <si>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</si>
  <si>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</si>
  <si>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</si>
  <si>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</si>
  <si>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</si>
  <si>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</si>
  <si>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</si>
  <si>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</si>
  <si>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</si>
  <si>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</si>
  <si>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</si>
  <si>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</si>
  <si>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</si>
  <si>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</si>
  <si>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</si>
  <si>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</si>
  <si>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</si>
  <si>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</si>
  <si>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</si>
  <si>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</si>
  <si>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</si>
  <si>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</si>
  <si>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</si>
  <si>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</si>
  <si>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</si>
  <si>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</si>
  <si>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</si>
  <si>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</si>
  <si>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</si>
  <si>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</si>
  <si>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</si>
  <si>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</si>
  <si>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</si>
  <si>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</si>
  <si>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</si>
  <si>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</si>
  <si>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</si>
  <si>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</si>
  <si>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</si>
  <si>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</si>
  <si>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</si>
  <si>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</si>
  <si>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</si>
  <si>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</si>
  <si>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</si>
  <si>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</si>
  <si>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</si>
  <si>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</si>
  <si>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</si>
  <si>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</si>
  <si>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</si>
  <si>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</si>
  <si>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</si>
  <si>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</si>
  <si>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</si>
  <si>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</si>
  <si>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</si>
  <si>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</si>
  <si>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</si>
  <si>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</si>
  <si>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</si>
  <si>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</si>
  <si>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</si>
  <si>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</si>
  <si>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</si>
  <si>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</si>
  <si>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</si>
  <si>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</si>
  <si>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</si>
  <si>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</si>
  <si>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</si>
  <si>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</si>
  <si>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</si>
  <si>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</si>
  <si>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</si>
  <si>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</si>
  <si>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</si>
  <si>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</si>
  <si>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</si>
  <si>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</si>
  <si>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</si>
  <si>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</si>
  <si>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</si>
  <si>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</si>
  <si>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</si>
  <si>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</si>
  <si>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</si>
  <si>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</si>
  <si>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</si>
  <si>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</si>
  <si>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</si>
  <si>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</si>
  <si>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</si>
  <si>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</si>
  <si>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</si>
  <si>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</si>
  <si>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</si>
  <si>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</si>
  <si>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</si>
  <si>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</si>
  <si>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</si>
  <si>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</si>
  <si>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</si>
  <si>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</si>
  <si>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</si>
  <si>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</si>
  <si>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</si>
  <si>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</si>
  <si>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</si>
  <si>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</si>
  <si>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</si>
  <si>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</si>
  <si>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</si>
  <si>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</si>
  <si>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</si>
  <si>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</si>
  <si>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</si>
  <si>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</si>
  <si>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</si>
  <si>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</si>
  <si>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</si>
  <si>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</si>
  <si>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</si>
  <si>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</si>
  <si>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</si>
  <si>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</si>
  <si>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</si>
  <si>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</si>
  <si>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</si>
  <si>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</si>
  <si>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</si>
  <si>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</si>
  <si>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</si>
  <si>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</si>
  <si>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</si>
  <si>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</si>
  <si>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</si>
  <si>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</si>
  <si>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</si>
  <si>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</si>
  <si>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</si>
  <si>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</si>
  <si>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</si>
  <si>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</si>
  <si>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</si>
  <si>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</si>
  <si>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</si>
  <si>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</si>
  <si>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</si>
  <si>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</si>
  <si>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</si>
  <si>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</si>
  <si>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</si>
  <si>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</si>
  <si>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</si>
  <si>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</si>
  <si>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</si>
  <si>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</si>
  <si>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</si>
  <si>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</si>
  <si>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</si>
  <si>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</si>
  <si>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</si>
  <si>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</si>
  <si>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</si>
  <si>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</si>
  <si>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</si>
  <si>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</si>
  <si>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</si>
  <si>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</si>
  <si>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</si>
  <si>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</si>
  <si>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</si>
  <si>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</si>
  <si>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</si>
  <si>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</si>
  <si>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</si>
  <si>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</si>
  <si>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</si>
  <si>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</si>
  <si>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</si>
  <si>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</si>
  <si>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</si>
  <si>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</si>
  <si>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</si>
  <si>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</si>
  <si>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</si>
  <si>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</si>
  <si>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</si>
  <si>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</si>
  <si>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</si>
  <si>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</si>
  <si>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</si>
  <si>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</si>
  <si>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</si>
  <si>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</si>
  <si>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</si>
  <si>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</si>
  <si>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</si>
  <si>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</si>
  <si>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</si>
  <si>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</si>
  <si>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</si>
  <si>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</si>
  <si>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</si>
  <si>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</si>
  <si>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</si>
  <si>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</si>
  <si>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</si>
  <si>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</si>
  <si>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</si>
  <si>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</si>
  <si>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</si>
  <si>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</si>
  <si>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</si>
  <si>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</si>
  <si>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</si>
  <si>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</si>
  <si>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</si>
  <si>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</si>
  <si>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</si>
  <si>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</si>
  <si>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</si>
  <si>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</si>
  <si>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</si>
  <si>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</si>
  <si>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</si>
  <si>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</si>
  <si>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</si>
  <si>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</si>
  <si>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</si>
  <si>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</si>
  <si>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</si>
  <si>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</si>
  <si>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</si>
  <si>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</si>
  <si>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</si>
  <si>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</si>
  <si>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</si>
  <si>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</si>
  <si>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</si>
  <si>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</si>
  <si>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</si>
  <si>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</si>
  <si>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</si>
  <si>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</si>
  <si>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</si>
  <si>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</si>
  <si>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</si>
  <si>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</si>
  <si>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</si>
  <si>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</si>
  <si>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</si>
  <si>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</si>
  <si>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</si>
  <si>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</si>
  <si>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</si>
  <si>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</si>
  <si>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</si>
  <si>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</si>
  <si>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</si>
  <si>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</si>
  <si>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</si>
  <si>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</si>
  <si>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</si>
  <si>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</si>
  <si>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</si>
  <si>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</si>
  <si>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</si>
  <si>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</si>
  <si>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</si>
  <si>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</si>
  <si>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</si>
  <si>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</si>
  <si>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</si>
  <si>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</si>
  <si>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</si>
  <si>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</si>
  <si>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</si>
  <si>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</si>
  <si>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</si>
  <si>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</si>
  <si>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</si>
  <si>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</si>
  <si>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</si>
  <si>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</si>
  <si>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</si>
  <si>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</si>
  <si>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</si>
  <si>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</si>
  <si>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</si>
  <si>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</si>
  <si>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</si>
  <si>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</si>
  <si>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</si>
  <si>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</si>
  <si>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</si>
  <si>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</si>
  <si>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</si>
  <si>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</si>
  <si>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</si>
  <si>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</si>
  <si>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</si>
  <si>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</si>
  <si>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</si>
  <si>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</si>
  <si>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</si>
  <si>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</si>
  <si>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</si>
  <si>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</si>
  <si>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</si>
  <si>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</si>
  <si>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</si>
  <si>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</si>
  <si>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</si>
  <si>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</si>
  <si>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</si>
  <si>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</si>
  <si>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</si>
  <si>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</si>
  <si>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</si>
  <si>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</si>
  <si>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</si>
  <si>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</si>
  <si>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</si>
  <si>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</si>
  <si>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</si>
  <si>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</si>
  <si>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</si>
  <si>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</si>
  <si>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</si>
  <si>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</si>
  <si>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</si>
  <si>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</si>
  <si>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</si>
  <si>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</si>
  <si>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</si>
  <si>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</si>
  <si>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</si>
  <si>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</si>
  <si>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</si>
  <si>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</si>
  <si>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</si>
  <si>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</si>
  <si>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</si>
  <si>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</si>
  <si>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</si>
  <si>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</si>
  <si>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</si>
  <si>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</si>
  <si>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</si>
  <si>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</si>
  <si>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</si>
  <si>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</si>
  <si>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</si>
  <si>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</si>
  <si>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</si>
  <si>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</si>
  <si>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</si>
  <si>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</si>
  <si>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</si>
  <si>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</si>
  <si>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</si>
  <si>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</si>
  <si>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</si>
  <si>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</si>
  <si>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</si>
  <si>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</si>
  <si>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</si>
  <si>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</si>
  <si>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</si>
  <si>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</si>
  <si>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</si>
  <si>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</si>
  <si>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</si>
  <si>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</si>
  <si>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</si>
  <si>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</si>
  <si>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</si>
  <si>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</si>
  <si>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</si>
  <si>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</si>
  <si>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</si>
  <si>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</si>
  <si>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</si>
  <si>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</si>
  <si>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</si>
  <si>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</si>
  <si>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</si>
  <si>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</si>
  <si>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</si>
  <si>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</si>
  <si>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</si>
  <si>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</si>
  <si>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</si>
  <si>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</si>
  <si>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</si>
  <si>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</si>
  <si>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</si>
  <si>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</si>
  <si>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</si>
  <si>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</si>
  <si>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</si>
  <si>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</si>
  <si>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</si>
  <si>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</si>
  <si>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</si>
  <si>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</si>
  <si>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</si>
  <si>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</si>
  <si>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</si>
  <si>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</si>
  <si>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</si>
  <si>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</si>
  <si>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</si>
  <si>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</si>
  <si>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</si>
  <si>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</si>
  <si>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</si>
  <si>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</si>
  <si>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</si>
  <si>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</si>
  <si>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</si>
  <si>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</si>
  <si>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</si>
  <si>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</si>
  <si>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</si>
  <si>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</si>
  <si>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</si>
  <si>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</si>
  <si>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</si>
  <si>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</si>
  <si>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</si>
  <si>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</si>
  <si>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</si>
  <si>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</si>
  <si>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</si>
  <si>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</si>
  <si>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</si>
  <si>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</si>
  <si>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</si>
  <si>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</si>
  <si>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</si>
  <si>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</si>
  <si>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</si>
  <si>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</si>
  <si>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</si>
  <si>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</si>
  <si>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</si>
  <si>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</si>
  <si>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</si>
  <si>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</si>
  <si>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</si>
  <si>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</si>
  <si>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</si>
  <si>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</si>
  <si>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</si>
  <si>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</si>
  <si>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</si>
  <si>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</si>
  <si>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</si>
  <si>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</si>
  <si>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</si>
  <si>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</si>
  <si>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</si>
  <si>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</si>
  <si>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</si>
  <si>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</si>
  <si>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</si>
  <si>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</si>
  <si>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</si>
  <si>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</si>
  <si>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</si>
  <si>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</si>
  <si>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</si>
  <si>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</si>
  <si>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</si>
  <si>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</si>
  <si>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</si>
  <si>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</si>
  <si>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</si>
  <si>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</si>
  <si>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</si>
  <si>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</si>
  <si>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</si>
  <si>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</si>
  <si>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</si>
  <si>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</si>
  <si>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</si>
  <si>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</si>
  <si>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</si>
  <si>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</si>
  <si>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</si>
  <si>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</si>
  <si>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</si>
  <si>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</si>
  <si>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</si>
  <si>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</si>
  <si>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</si>
  <si>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</si>
  <si>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</si>
  <si>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</si>
  <si>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</si>
  <si>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</si>
  <si>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</si>
  <si>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</si>
  <si>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</si>
  <si>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</si>
  <si>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</si>
  <si>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</si>
  <si>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</si>
  <si>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</si>
  <si>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</si>
  <si>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</si>
  <si>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</si>
  <si>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</si>
  <si>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</si>
  <si>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</si>
  <si>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</si>
  <si>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</si>
  <si>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</si>
  <si>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</si>
  <si>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</si>
  <si>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</si>
  <si>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</si>
  <si>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</si>
  <si>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</si>
  <si>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</si>
  <si>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</si>
  <si>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</si>
  <si>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</si>
  <si>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</si>
  <si>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</si>
  <si>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</si>
  <si>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</si>
  <si>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</si>
  <si>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</si>
  <si>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</si>
  <si>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</si>
  <si>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</si>
  <si>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</si>
  <si>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</si>
  <si>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</si>
  <si>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</si>
  <si>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</si>
  <si>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</si>
  <si>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</si>
  <si>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</si>
  <si>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</si>
  <si>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</si>
  <si>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</si>
  <si>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</si>
  <si>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</si>
  <si>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</si>
  <si>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</si>
  <si>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</si>
  <si>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</si>
  <si>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</si>
  <si>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</si>
  <si>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</si>
  <si>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</si>
  <si>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</si>
  <si>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</si>
  <si>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</si>
  <si>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</si>
  <si>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</si>
  <si>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</si>
  <si>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</si>
  <si>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</si>
  <si>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</si>
  <si>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</si>
  <si>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</si>
  <si>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</si>
  <si>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</si>
  <si>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</si>
  <si>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</si>
  <si>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</si>
  <si>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</si>
  <si>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</si>
  <si>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</si>
  <si>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</si>
  <si>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</si>
  <si>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</si>
  <si>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</si>
  <si>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</si>
  <si>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</si>
  <si>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</si>
  <si>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</si>
  <si>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</si>
  <si>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</si>
  <si>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</si>
  <si>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</si>
  <si>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</si>
  <si>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</si>
  <si>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</si>
  <si>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</si>
  <si>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</si>
  <si>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</si>
  <si>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</si>
  <si>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</si>
  <si>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</si>
  <si>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</si>
  <si>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</si>
  <si>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</si>
  <si>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</si>
  <si>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</si>
  <si>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</si>
  <si>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</si>
  <si>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</si>
  <si>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</si>
  <si>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</si>
  <si>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</si>
  <si>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</si>
  <si>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</si>
  <si>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</si>
  <si>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</si>
  <si>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</si>
  <si>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</si>
  <si>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</si>
  <si>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</si>
  <si>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</si>
  <si>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</si>
  <si>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</si>
  <si>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</si>
  <si>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</si>
  <si>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</si>
  <si>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</si>
  <si>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</si>
  <si>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</si>
  <si>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</si>
  <si>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</si>
  <si>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</si>
  <si>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</si>
  <si>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</si>
  <si>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</si>
  <si>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</si>
  <si>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</si>
  <si>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</si>
  <si>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</si>
  <si>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</si>
  <si>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</si>
  <si>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</si>
  <si>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</si>
  <si>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</si>
  <si>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</si>
  <si>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</si>
  <si>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</si>
  <si>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</si>
  <si>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</si>
  <si>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</si>
  <si>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</si>
  <si>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</si>
  <si>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</si>
  <si>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</si>
  <si>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</si>
  <si>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</si>
  <si>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</si>
  <si>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</si>
  <si>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</si>
  <si>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</si>
  <si>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</si>
  <si>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</si>
  <si>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</si>
  <si>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</si>
  <si>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</si>
  <si>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</si>
  <si>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</si>
  <si>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</si>
  <si>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</si>
  <si>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</si>
  <si>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</si>
  <si>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</si>
  <si>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</si>
  <si>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</si>
  <si>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</si>
  <si>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</si>
  <si>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</si>
  <si>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</si>
  <si>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</si>
  <si>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</si>
  <si>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</si>
  <si>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</si>
  <si>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</si>
  <si>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</si>
  <si>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</si>
  <si>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</si>
  <si>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</si>
  <si>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</si>
  <si>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</si>
  <si>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</si>
  <si>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</si>
  <si>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</si>
  <si>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</si>
  <si>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</si>
  <si>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</si>
  <si>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</si>
  <si>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</si>
  <si>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</si>
  <si>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</si>
  <si>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</si>
  <si>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</si>
  <si>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</si>
  <si>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</si>
  <si>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</si>
  <si>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</si>
  <si>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</si>
  <si>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</si>
  <si>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</si>
  <si>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</si>
  <si>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</si>
  <si>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</si>
  <si>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</si>
  <si>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</si>
  <si>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</si>
  <si>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</si>
  <si>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</si>
  <si>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</si>
  <si>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</si>
  <si>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</si>
  <si>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</si>
  <si>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</si>
  <si>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</si>
  <si>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</si>
  <si>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</si>
  <si>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</si>
  <si>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</si>
  <si>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</si>
  <si>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</si>
  <si>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</si>
  <si>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</si>
  <si>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</si>
  <si>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</si>
  <si>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</si>
  <si>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</si>
  <si>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</si>
  <si>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</si>
  <si>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</si>
  <si>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</si>
  <si>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</si>
  <si>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</si>
  <si>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</si>
  <si>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</si>
  <si>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</si>
  <si>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</si>
  <si>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</si>
  <si>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</si>
  <si>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</si>
  <si>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</si>
  <si>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</si>
  <si>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</si>
  <si>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</si>
  <si>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</si>
  <si>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</si>
  <si>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</si>
  <si>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</si>
  <si>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</si>
  <si>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</si>
  <si>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</si>
  <si>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</si>
  <si>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</si>
  <si>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</si>
  <si>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</si>
  <si>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</si>
  <si>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</si>
  <si>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</si>
  <si>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</si>
  <si>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</si>
  <si>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</si>
  <si>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</si>
  <si>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</si>
  <si>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</si>
  <si>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</si>
  <si>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</si>
  <si>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</si>
  <si>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</si>
  <si>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</si>
  <si>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</si>
  <si>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</si>
  <si>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</si>
  <si>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</si>
  <si>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</si>
  <si>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</si>
  <si>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</si>
  <si>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</si>
  <si>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</si>
  <si>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</si>
  <si>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</si>
  <si>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</si>
  <si>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</si>
  <si>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</si>
  <si>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</si>
  <si>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</si>
  <si>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</si>
  <si>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</si>
  <si>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</si>
  <si>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</si>
  <si>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</si>
  <si>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</si>
  <si>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</si>
  <si>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</si>
  <si>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</si>
  <si>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</si>
  <si>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</si>
  <si>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</si>
  <si>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</si>
  <si>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</si>
  <si>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</si>
  <si>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</si>
  <si>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</si>
  <si>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</si>
  <si>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</si>
  <si>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</si>
  <si>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</si>
  <si>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</si>
  <si>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</si>
  <si>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</si>
  <si>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</si>
  <si>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</si>
  <si>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</si>
  <si>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</si>
  <si>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</si>
  <si>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</si>
  <si>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</si>
  <si>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</si>
  <si>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</si>
  <si>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</si>
  <si>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</si>
  <si>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</si>
  <si>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</si>
  <si>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</si>
  <si>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</si>
  <si>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</si>
  <si>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</si>
  <si>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</si>
  <si>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</si>
  <si>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</si>
  <si>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</si>
  <si>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</si>
  <si>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</si>
  <si>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</si>
  <si>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</si>
  <si>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</si>
  <si>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</si>
  <si>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</si>
  <si>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</si>
  <si>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</si>
  <si>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</si>
  <si>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</si>
  <si>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</si>
  <si>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</si>
  <si>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</si>
  <si>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</si>
  <si>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</si>
  <si>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</si>
  <si>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</si>
  <si>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</si>
  <si>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</si>
  <si>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</si>
  <si>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</si>
  <si>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</si>
  <si>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</si>
  <si>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</si>
  <si>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</si>
  <si>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</si>
  <si>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</si>
  <si>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</si>
  <si>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</si>
  <si>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</si>
  <si>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</si>
  <si>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</si>
  <si>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</si>
  <si>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</si>
  <si>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</si>
  <si>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</si>
  <si>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</si>
  <si>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</si>
  <si>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</si>
  <si>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</si>
  <si>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</si>
  <si>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</si>
  <si>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</si>
  <si>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</si>
  <si>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</si>
  <si>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</si>
  <si>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</si>
  <si>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</si>
  <si>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</si>
  <si>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</si>
  <si>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</si>
  <si>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</si>
  <si>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</si>
  <si>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</si>
  <si>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</si>
  <si>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</si>
  <si>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</si>
  <si>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</si>
  <si>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</si>
  <si>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</si>
  <si>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</si>
  <si>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</si>
  <si>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</si>
  <si>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</si>
  <si>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</si>
  <si>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</si>
  <si>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</si>
  <si>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</si>
  <si>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</si>
  <si>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</si>
  <si>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</si>
  <si>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</si>
  <si>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</si>
  <si>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</si>
  <si>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</si>
  <si>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</si>
  <si>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</si>
  <si>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</si>
  <si>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</si>
  <si>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</si>
  <si>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</si>
  <si>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</si>
  <si>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</si>
  <si>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</si>
  <si>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</si>
  <si>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</si>
  <si>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</si>
  <si>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</si>
  <si>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</si>
  <si>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</si>
  <si>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</si>
  <si>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</si>
  <si>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</si>
  <si>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</si>
  <si>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</si>
  <si>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</si>
  <si>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</si>
  <si>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</si>
  <si>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</si>
  <si>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</si>
  <si>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</si>
  <si>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</si>
  <si>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</si>
  <si>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</si>
  <si>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</si>
  <si>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</si>
  <si>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</si>
  <si>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</si>
  <si>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</si>
  <si>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</si>
  <si>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</si>
  <si>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</si>
  <si>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</si>
  <si>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</si>
  <si>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</si>
  <si>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</si>
  <si>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</si>
  <si>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</si>
  <si>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</si>
  <si>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</si>
  <si>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</si>
  <si>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</si>
  <si>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</si>
  <si>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</si>
  <si>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</si>
  <si>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</si>
  <si>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</si>
  <si>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</si>
  <si>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</si>
  <si>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</si>
  <si>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</si>
  <si>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</si>
  <si>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</si>
  <si>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</si>
  <si>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</si>
  <si>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</si>
  <si>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</si>
  <si>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</si>
  <si>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</si>
  <si>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</si>
  <si>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</si>
  <si>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</si>
  <si>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</si>
  <si>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</si>
  <si>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</si>
  <si>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</si>
  <si>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</si>
  <si>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</si>
  <si>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</si>
  <si>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</si>
  <si>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</si>
  <si>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</si>
  <si>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</si>
  <si>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</si>
  <si>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</si>
  <si>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</si>
  <si>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</si>
  <si>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</si>
  <si>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</si>
  <si>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</si>
  <si>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</si>
  <si>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</si>
  <si>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</si>
  <si>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</si>
  <si>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</si>
  <si>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</si>
  <si>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</si>
  <si>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</si>
  <si>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</si>
  <si>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</si>
  <si>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</si>
  <si>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</si>
  <si>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</si>
  <si>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</si>
  <si>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</si>
  <si>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</si>
  <si>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</si>
  <si>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</si>
  <si>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</si>
  <si>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</si>
  <si>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</si>
  <si>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</si>
  <si>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</si>
  <si>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</si>
  <si>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</si>
  <si>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</si>
  <si>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</si>
  <si>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</si>
  <si>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</si>
  <si>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</si>
  <si>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</si>
  <si>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</si>
  <si>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</si>
  <si>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</si>
  <si>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</si>
  <si>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</si>
  <si>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</si>
  <si>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</si>
  <si>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</si>
  <si>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</si>
  <si>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</si>
  <si>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</si>
  <si>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</si>
  <si>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</si>
  <si>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</si>
  <si>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</si>
  <si>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</si>
  <si>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</si>
  <si>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</si>
  <si>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</si>
  <si>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</si>
  <si>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</si>
  <si>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</si>
  <si>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</si>
  <si>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</si>
  <si>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</si>
  <si>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</si>
  <si>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</si>
  <si>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</si>
  <si>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</si>
  <si>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</si>
  <si>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</si>
  <si>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</si>
  <si>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</si>
  <si>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</si>
  <si>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</si>
  <si>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</si>
  <si>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</si>
  <si>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</si>
  <si>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</si>
  <si>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</si>
  <si>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</si>
  <si>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</si>
  <si>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</si>
  <si>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</si>
  <si>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</si>
  <si>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</si>
  <si>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</si>
  <si>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</si>
  <si>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</si>
  <si>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</si>
  <si>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</si>
  <si>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</si>
  <si>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</si>
  <si>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</si>
  <si>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</si>
  <si>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</si>
  <si>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</si>
  <si>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</si>
  <si>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</si>
  <si>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</si>
  <si>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</si>
  <si>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</si>
  <si>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</si>
  <si>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</si>
  <si>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</si>
  <si>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</si>
  <si>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</si>
  <si>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</si>
  <si>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</si>
  <si>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</si>
  <si>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</si>
  <si>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</si>
  <si>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</si>
  <si>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</si>
  <si>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</si>
  <si>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</si>
  <si>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</si>
  <si>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</si>
  <si>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</si>
  <si>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</si>
  <si>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</si>
  <si>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</si>
  <si>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</si>
  <si>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</si>
  <si>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</si>
  <si>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</si>
  <si>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</si>
  <si>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</si>
  <si>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</si>
  <si>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</si>
  <si>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</si>
  <si>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</si>
  <si>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</si>
  <si>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</si>
  <si>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</si>
  <si>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</si>
  <si>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</si>
  <si>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</si>
  <si>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</si>
  <si>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</si>
  <si>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</si>
  <si>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</si>
  <si>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</si>
  <si>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</si>
  <si>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</si>
  <si>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</si>
  <si>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</si>
  <si>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</si>
  <si>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</si>
  <si>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</si>
  <si>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</si>
  <si>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</si>
  <si>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</si>
  <si>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</si>
  <si>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</si>
  <si>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</si>
  <si>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</si>
  <si>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</si>
  <si>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</si>
  <si>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</si>
  <si>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</si>
  <si>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</si>
  <si>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</si>
  <si>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</si>
  <si>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</si>
  <si>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</si>
  <si>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</si>
  <si>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</si>
  <si>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</si>
  <si>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</si>
  <si>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</si>
  <si>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</si>
  <si>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</si>
  <si>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</si>
  <si>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</si>
  <si>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</si>
  <si>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</si>
  <si>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</si>
  <si>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</si>
  <si>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</si>
  <si>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</si>
  <si>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</si>
  <si>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</si>
  <si>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</si>
  <si>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</si>
  <si>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</si>
  <si>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</si>
  <si>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</si>
  <si>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</si>
  <si>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</si>
  <si>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</si>
  <si>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</si>
  <si>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</si>
  <si>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</si>
  <si>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</si>
  <si>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</si>
  <si>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</si>
  <si>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</si>
  <si>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</si>
  <si>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</si>
  <si>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</si>
  <si>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</si>
  <si>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</si>
  <si>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</si>
  <si>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</si>
  <si>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</si>
  <si>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</si>
  <si>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</si>
  <si>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</si>
  <si>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</si>
  <si>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</si>
  <si>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</si>
  <si>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</si>
  <si>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</si>
  <si>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</si>
  <si>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</si>
  <si>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</si>
  <si>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</si>
  <si>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</si>
  <si>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</si>
  <si>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</si>
  <si>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</si>
  <si>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</si>
  <si>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</si>
  <si>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</si>
  <si>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</si>
  <si>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</si>
  <si>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</si>
  <si>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</si>
  <si>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</si>
  <si>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</si>
  <si>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</si>
  <si>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</si>
  <si>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</si>
  <si>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</si>
  <si>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</si>
  <si>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</si>
  <si>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</si>
  <si>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</si>
  <si>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</si>
  <si>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</si>
  <si>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</si>
  <si>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</si>
  <si>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</si>
  <si>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</si>
  <si>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</si>
  <si>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</si>
  <si>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</si>
  <si>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</si>
  <si>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</si>
  <si>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</si>
  <si>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</si>
  <si>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</si>
  <si>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</si>
  <si>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</si>
  <si>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</si>
  <si>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</si>
  <si>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</si>
  <si>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</si>
  <si>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</si>
  <si>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</si>
  <si>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</si>
  <si>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</si>
  <si>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</si>
  <si>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</si>
  <si>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</si>
  <si>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</si>
  <si>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</si>
  <si>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</si>
  <si>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</si>
  <si>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</si>
  <si>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</si>
  <si>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</si>
  <si>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</si>
  <si>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</si>
  <si>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</si>
  <si>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</si>
  <si>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</si>
  <si>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</si>
  <si>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</si>
  <si>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</si>
  <si>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</si>
  <si>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</si>
  <si>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</si>
  <si>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</si>
  <si>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</si>
  <si>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</si>
  <si>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</si>
  <si>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</si>
  <si>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</si>
  <si>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</si>
  <si>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</si>
  <si>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</si>
  <si>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</si>
  <si>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</si>
  <si>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</si>
  <si>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</si>
  <si>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</si>
  <si>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</si>
  <si>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</si>
  <si>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</si>
  <si>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</si>
  <si>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</si>
  <si>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</si>
  <si>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</si>
  <si>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</si>
  <si>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</si>
  <si>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</si>
  <si>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</si>
  <si>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</si>
  <si>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</si>
  <si>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</si>
  <si>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</si>
  <si>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</si>
  <si>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</si>
  <si>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</si>
  <si>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</si>
  <si>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</si>
  <si>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</si>
  <si>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</si>
  <si>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</si>
  <si>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</si>
  <si>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</si>
  <si>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</si>
  <si>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</si>
  <si>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</si>
  <si>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</si>
  <si>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</si>
  <si>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</si>
  <si>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</si>
  <si>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</si>
  <si>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</si>
  <si>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</si>
  <si>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</si>
  <si>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</si>
  <si>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</si>
  <si>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</si>
  <si>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</si>
  <si>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</si>
  <si>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</si>
  <si>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</si>
  <si>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</si>
  <si>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</si>
  <si>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</si>
  <si>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</si>
  <si>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</si>
  <si>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</si>
  <si>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</si>
  <si>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</si>
  <si>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</si>
  <si>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</si>
  <si>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</si>
  <si>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</si>
  <si>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</si>
  <si>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</si>
  <si>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</si>
  <si>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</si>
  <si>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</si>
  <si>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</si>
  <si>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</si>
  <si>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</si>
  <si>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</si>
  <si>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</si>
  <si>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</si>
  <si>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</si>
  <si>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</si>
  <si>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</si>
  <si>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</si>
  <si>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</si>
  <si>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</si>
  <si>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</si>
  <si>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</si>
  <si>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</si>
  <si>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</si>
  <si>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</si>
  <si>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</si>
  <si>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</si>
  <si>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</si>
  <si>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</si>
  <si>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</si>
  <si>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</si>
  <si>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</si>
  <si>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</si>
  <si>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</si>
  <si>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</si>
  <si>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</si>
  <si>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</si>
  <si>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</si>
  <si>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</si>
  <si>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</si>
  <si>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</si>
  <si>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</si>
  <si>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</si>
  <si>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</si>
  <si>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</si>
  <si>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</si>
  <si>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</si>
  <si>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</si>
  <si>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</si>
  <si>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</si>
  <si>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</si>
  <si>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</si>
  <si>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</si>
  <si>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</si>
  <si>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</si>
  <si>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</si>
  <si>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</si>
  <si>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</si>
  <si>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</si>
  <si>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</si>
  <si>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</si>
  <si>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</si>
  <si>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</si>
  <si>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</si>
  <si>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</si>
  <si>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</si>
  <si>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</si>
  <si>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</si>
  <si>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</si>
  <si>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</si>
  <si>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</si>
  <si>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</si>
  <si>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</si>
  <si>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</si>
  <si>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</si>
  <si>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</si>
  <si>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</si>
  <si>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</si>
  <si>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</si>
  <si>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</si>
  <si>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</si>
  <si>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</si>
  <si>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</si>
  <si>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</si>
  <si>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</si>
  <si>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</si>
  <si>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</si>
  <si>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</si>
  <si>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</si>
  <si>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</si>
  <si>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</si>
  <si>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</si>
  <si>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</si>
  <si>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</si>
  <si>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</si>
  <si>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</si>
  <si>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</si>
  <si>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</si>
  <si>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</si>
  <si>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</si>
  <si>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</si>
  <si>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</si>
  <si>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</si>
  <si>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</si>
  <si>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</si>
  <si>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</si>
  <si>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</si>
  <si>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</si>
  <si>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</si>
  <si>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</si>
  <si>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</si>
  <si>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</si>
  <si>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</si>
  <si>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</si>
  <si>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</si>
  <si>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</si>
  <si>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</si>
  <si>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</si>
  <si>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</si>
  <si>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</si>
  <si>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</si>
  <si>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</si>
  <si>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</si>
  <si>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</si>
  <si>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</si>
  <si>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</si>
  <si>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</si>
  <si>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</si>
  <si>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</si>
  <si>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</si>
  <si>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</si>
  <si>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</si>
  <si>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</si>
  <si>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</si>
  <si>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</si>
  <si>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</si>
  <si>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</si>
  <si>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</si>
  <si>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</si>
  <si>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</si>
  <si>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</si>
  <si>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</si>
  <si>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</si>
  <si>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</si>
  <si>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</si>
  <si>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</si>
  <si>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</si>
  <si>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</si>
  <si>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</si>
  <si>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</si>
  <si>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</si>
  <si>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</si>
  <si>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</si>
  <si>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</si>
  <si>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</si>
  <si>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</si>
  <si>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</si>
  <si>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</si>
  <si>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</si>
  <si>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</si>
  <si>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</si>
  <si>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</si>
  <si>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</si>
  <si>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</si>
  <si>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</si>
  <si>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</si>
  <si>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</si>
  <si>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</si>
  <si>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</si>
  <si>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</si>
  <si>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</si>
  <si>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</si>
  <si>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</si>
  <si>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</si>
  <si>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</si>
  <si>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</si>
  <si>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</si>
  <si>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</si>
  <si>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</si>
  <si>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</si>
  <si>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</si>
  <si>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</si>
  <si>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</si>
  <si>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</si>
  <si>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</si>
  <si>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</si>
  <si>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</si>
  <si>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</si>
  <si>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</si>
  <si>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</si>
  <si>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</si>
  <si>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</si>
  <si>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</si>
  <si>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</si>
  <si>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</si>
  <si>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</si>
  <si>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</si>
  <si>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</si>
  <si>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</si>
  <si>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</si>
  <si>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</si>
  <si>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</si>
  <si>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</si>
  <si>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</si>
  <si>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</si>
  <si>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</si>
  <si>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</si>
  <si>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</si>
  <si>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</si>
  <si>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</si>
  <si>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</si>
  <si>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</si>
  <si>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</si>
  <si>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</si>
  <si>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</si>
  <si>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</si>
  <si>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</si>
  <si>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</si>
  <si>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</si>
  <si>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</si>
  <si>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</si>
  <si>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</si>
  <si>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</si>
  <si>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</si>
  <si>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</si>
  <si>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</si>
  <si>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</si>
  <si>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</si>
  <si>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</si>
  <si>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</si>
  <si>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</si>
  <si>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</si>
  <si>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</si>
  <si>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</si>
  <si>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</si>
  <si>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</si>
  <si>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</si>
  <si>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</si>
  <si>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</si>
  <si>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</si>
  <si>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</si>
  <si>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</si>
  <si>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</si>
  <si>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</si>
  <si>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</si>
  <si>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</si>
  <si>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</si>
  <si>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</si>
  <si>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</si>
  <si>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</si>
  <si>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</si>
  <si>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</si>
  <si>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</si>
  <si>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</si>
  <si>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</si>
  <si>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</si>
  <si>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</si>
  <si>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</si>
  <si>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</si>
  <si>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</si>
  <si>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</si>
  <si>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</si>
  <si>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</si>
  <si>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</si>
  <si>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</si>
  <si>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</si>
  <si>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</si>
  <si>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</si>
  <si>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</si>
  <si>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</si>
  <si>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</si>
  <si>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</si>
  <si>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</si>
  <si>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</si>
  <si>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</si>
  <si>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</si>
  <si>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</si>
  <si>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</si>
  <si>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</si>
  <si>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</si>
  <si>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</si>
  <si>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</si>
  <si>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</si>
  <si>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</si>
  <si>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</si>
  <si>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</si>
  <si>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</si>
  <si>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</si>
  <si>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</si>
  <si>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</si>
  <si>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</si>
  <si>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</si>
  <si>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</si>
  <si>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</si>
  <si>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</si>
  <si>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</si>
  <si>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</si>
  <si>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</si>
  <si>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</si>
  <si>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</si>
  <si>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</si>
  <si>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</si>
  <si>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</si>
  <si>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</si>
  <si>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</si>
  <si>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</si>
  <si>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</si>
  <si>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</si>
  <si>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</si>
  <si>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</si>
  <si>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</si>
  <si>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</si>
  <si>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</si>
  <si>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</si>
  <si>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</si>
  <si>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</si>
  <si>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</si>
  <si>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</si>
  <si>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</si>
  <si>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</si>
  <si>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</si>
  <si>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</si>
  <si>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</si>
  <si>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</si>
  <si>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</si>
  <si>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</si>
  <si>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</si>
  <si>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</si>
  <si>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</si>
  <si>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</si>
  <si>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</si>
  <si>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</si>
  <si>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</si>
  <si>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</si>
  <si>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</si>
  <si>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</si>
  <si>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</si>
  <si>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</si>
  <si>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</si>
  <si>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</si>
  <si>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</si>
  <si>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</si>
  <si>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</si>
  <si>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</si>
  <si>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</si>
  <si>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</si>
  <si>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</si>
  <si>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</si>
  <si>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</si>
  <si>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</si>
  <si>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</si>
  <si>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</si>
  <si>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</si>
  <si>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</si>
  <si>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</si>
  <si>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</si>
  <si>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</si>
  <si>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</si>
  <si>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</si>
  <si>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</si>
  <si>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</si>
  <si>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</si>
  <si>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</si>
  <si>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</si>
  <si>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</si>
  <si>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</si>
  <si>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</si>
  <si>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</si>
  <si>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</si>
  <si>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</si>
  <si>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</si>
  <si>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</si>
  <si>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</si>
  <si>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</si>
  <si>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</si>
  <si>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</si>
  <si>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</si>
  <si>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</si>
  <si>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</si>
  <si>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</si>
  <si>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</si>
  <si>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</si>
  <si>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</si>
  <si>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</si>
  <si>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</si>
  <si>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</si>
  <si>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</si>
  <si>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</si>
  <si>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</si>
  <si>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</si>
  <si>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</si>
  <si>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</si>
  <si>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</si>
  <si>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</si>
  <si>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</si>
  <si>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</si>
  <si>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</si>
  <si>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</si>
  <si>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</si>
  <si>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</si>
  <si>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</si>
  <si>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</si>
  <si>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</si>
  <si>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</si>
  <si>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</si>
  <si>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</si>
  <si>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</si>
  <si>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</si>
  <si>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</si>
  <si>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</si>
  <si>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</si>
  <si>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</si>
  <si>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</si>
  <si>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</si>
  <si>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</si>
  <si>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</si>
  <si>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</si>
  <si>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</si>
  <si>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</si>
  <si>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</si>
  <si>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</si>
  <si>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</si>
  <si>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</si>
  <si>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</si>
  <si>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</si>
  <si>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</si>
  <si>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</si>
  <si>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</si>
  <si>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</si>
  <si>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</si>
  <si>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</si>
  <si>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</si>
  <si>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</si>
  <si>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</si>
  <si>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</si>
  <si>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</si>
  <si>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</si>
  <si>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</si>
  <si>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</si>
  <si>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</si>
  <si>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</si>
  <si>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</si>
  <si>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</si>
  <si>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</si>
  <si>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</si>
  <si>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</si>
  <si>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</si>
  <si>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</si>
  <si>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</si>
  <si>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</si>
  <si>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</si>
  <si>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</si>
  <si>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</si>
  <si>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</si>
  <si>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</si>
  <si>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</si>
  <si>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</si>
  <si>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</si>
  <si>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</si>
  <si>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</si>
  <si>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</si>
  <si>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</si>
  <si>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</si>
  <si>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</si>
  <si>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</si>
  <si>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</si>
  <si>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</si>
  <si>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</si>
  <si>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</si>
  <si>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</si>
  <si>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</si>
  <si>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</si>
  <si>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</si>
  <si>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</si>
  <si>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</si>
  <si>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</si>
  <si>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</si>
  <si>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</si>
  <si>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</si>
  <si>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</si>
  <si>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</si>
  <si>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</si>
  <si>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</si>
  <si>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</si>
  <si>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</si>
  <si>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</si>
  <si>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</si>
  <si>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</si>
  <si>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</si>
  <si>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</si>
  <si>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</si>
  <si>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</si>
  <si>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</si>
  <si>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</si>
  <si>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</si>
  <si>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</si>
  <si>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</si>
  <si>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</si>
  <si>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</si>
  <si>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</si>
  <si>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</si>
  <si>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</si>
  <si>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</si>
  <si>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</si>
  <si>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</si>
  <si>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</si>
  <si>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</si>
  <si>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</si>
  <si>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</si>
  <si>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</si>
  <si>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</si>
  <si>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</si>
  <si>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</si>
  <si>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</si>
  <si>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</si>
  <si>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</si>
  <si>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</si>
  <si>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</si>
  <si>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</si>
  <si>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</si>
  <si>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</si>
  <si>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</si>
  <si>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</si>
  <si>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</si>
  <si>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</si>
  <si>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</si>
  <si>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</si>
  <si>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</si>
  <si>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</si>
  <si>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</si>
  <si>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</si>
  <si>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</si>
  <si>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</si>
  <si>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</si>
  <si>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</si>
  <si>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</si>
  <si>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</si>
  <si>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</si>
  <si>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</si>
  <si>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</si>
  <si>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</si>
  <si>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</si>
  <si>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</si>
  <si>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</si>
  <si>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</si>
  <si>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</si>
  <si>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</si>
  <si>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</si>
  <si>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</si>
  <si>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</si>
  <si>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</si>
  <si>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</si>
  <si>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</si>
  <si>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</si>
  <si>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</si>
  <si>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</si>
  <si>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</si>
  <si>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</si>
  <si>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</si>
  <si>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</si>
  <si>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</si>
  <si>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</si>
  <si>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</si>
  <si>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</si>
  <si>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</si>
  <si>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</si>
  <si>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</si>
  <si>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</si>
  <si>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</si>
  <si>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</si>
  <si>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</si>
  <si>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</si>
  <si>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</si>
  <si>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</si>
  <si>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</si>
  <si>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</si>
  <si>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</si>
  <si>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</si>
  <si>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</si>
  <si>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</si>
  <si>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</si>
  <si>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</si>
  <si>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</si>
  <si>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</si>
  <si>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</si>
  <si>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</si>
  <si>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</si>
  <si>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</si>
  <si>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</si>
  <si>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</si>
  <si>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</si>
  <si>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</si>
  <si>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</si>
  <si>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</si>
  <si>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</si>
  <si>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</si>
  <si>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</si>
  <si>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</si>
  <si>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</si>
  <si>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</si>
  <si>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</si>
  <si>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</si>
  <si>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</si>
  <si>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</si>
  <si>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</si>
  <si>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</si>
  <si>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</si>
  <si>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</si>
  <si>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</si>
  <si>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</si>
  <si>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</si>
  <si>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</si>
  <si>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</si>
  <si>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</si>
  <si>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</si>
  <si>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</si>
  <si>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</si>
  <si>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</si>
  <si>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</si>
  <si>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</si>
  <si>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</si>
  <si>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</si>
  <si>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</si>
  <si>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</si>
  <si>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</si>
  <si>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</si>
  <si>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</si>
  <si>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</si>
  <si>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</si>
  <si>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</si>
  <si>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</si>
  <si>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</si>
  <si>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</si>
  <si>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</si>
  <si>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</si>
  <si>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</si>
  <si>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</si>
  <si>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</si>
  <si>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</si>
  <si>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</si>
  <si>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</si>
  <si>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</si>
  <si>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</si>
  <si>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</si>
  <si>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</si>
  <si>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</si>
  <si>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</si>
  <si>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</si>
  <si>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</si>
  <si>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</si>
  <si>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</si>
  <si>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</si>
  <si>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</si>
  <si>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</si>
  <si>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</si>
  <si>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</si>
  <si>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</si>
  <si>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</si>
  <si>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</si>
  <si>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</si>
  <si>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</si>
  <si>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</si>
  <si>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</si>
  <si>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</si>
  <si>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</si>
  <si>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</si>
  <si>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</si>
  <si>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</si>
  <si>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</si>
  <si>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</si>
  <si>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</si>
  <si>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</si>
  <si>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</si>
  <si>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</si>
  <si>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</si>
  <si>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</si>
  <si>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</si>
  <si>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</si>
  <si>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</si>
  <si>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</si>
  <si>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</si>
  <si>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</si>
  <si>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</si>
  <si>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</si>
  <si>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</si>
  <si>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</si>
  <si>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</si>
  <si>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</si>
  <si>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</si>
  <si>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</si>
  <si>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</si>
  <si>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</si>
  <si>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</si>
  <si>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</si>
  <si>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</si>
  <si>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</si>
  <si>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</si>
  <si>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</si>
  <si>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</si>
  <si>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</si>
  <si>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</si>
  <si>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</si>
  <si>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</si>
  <si>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</si>
  <si>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</si>
  <si>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</si>
  <si>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</si>
  <si>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</si>
  <si>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</si>
  <si>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</si>
  <si>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</si>
  <si>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</si>
  <si>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</si>
  <si>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</si>
  <si>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</si>
  <si>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</si>
  <si>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</si>
  <si>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</si>
  <si>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</si>
  <si>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</si>
  <si>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</si>
  <si>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</si>
  <si>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</si>
  <si>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</si>
  <si>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</si>
  <si>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</si>
  <si>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</si>
  <si>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</si>
  <si>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</si>
  <si>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</si>
  <si>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</si>
  <si>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</si>
  <si>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</si>
  <si>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</si>
  <si>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</si>
  <si>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</si>
  <si>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</si>
  <si>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</si>
  <si>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</si>
  <si>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</si>
  <si>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</si>
  <si>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</si>
  <si>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</si>
  <si>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</si>
  <si>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</si>
  <si>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</si>
  <si>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</si>
  <si>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</si>
  <si>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</si>
  <si>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</si>
  <si>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</si>
  <si>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</si>
  <si>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</si>
  <si>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</si>
  <si>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</si>
  <si>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</si>
  <si>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</si>
  <si>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</si>
  <si>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</si>
  <si>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</si>
  <si>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</si>
  <si>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</si>
  <si>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</si>
  <si>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</si>
  <si>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</si>
  <si>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</si>
  <si>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</si>
  <si>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</si>
  <si>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</si>
  <si>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</si>
  <si>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</si>
  <si>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</si>
  <si>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</si>
  <si>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</si>
  <si>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</si>
  <si>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</si>
  <si>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</si>
  <si>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</si>
  <si>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</si>
  <si>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</si>
  <si>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</si>
  <si>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</si>
  <si>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</si>
  <si>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</si>
  <si>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</si>
  <si>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</si>
  <si>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</si>
  <si>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</si>
  <si>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</si>
  <si>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</si>
  <si>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</si>
  <si>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</si>
  <si>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</si>
  <si>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</si>
  <si>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</si>
  <si>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</si>
  <si>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</si>
  <si>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</si>
  <si>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</si>
  <si>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</si>
  <si>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</si>
  <si>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</si>
  <si>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</si>
  <si>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</si>
  <si>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</si>
  <si>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</si>
  <si>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</si>
  <si>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</si>
  <si>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</si>
  <si>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</si>
  <si>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</si>
  <si>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</si>
  <si>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</si>
  <si>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</si>
  <si>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</si>
  <si>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</si>
  <si>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</si>
  <si>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</si>
  <si>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</si>
  <si>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</si>
  <si>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</si>
  <si>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</si>
  <si>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</si>
  <si>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</si>
  <si>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</si>
  <si>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</si>
  <si>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</si>
  <si>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</si>
  <si>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</si>
  <si>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</si>
  <si>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</si>
  <si>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</si>
  <si>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</si>
  <si>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</si>
  <si>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</si>
  <si>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</si>
  <si>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</si>
  <si>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</si>
  <si>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</si>
  <si>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</si>
  <si>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</si>
  <si>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</si>
  <si>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</si>
  <si>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</si>
  <si>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</si>
  <si>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</si>
  <si>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</si>
  <si>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</si>
  <si>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</si>
  <si>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</si>
  <si>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</si>
  <si>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</si>
  <si>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</si>
  <si>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</si>
  <si>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</si>
  <si>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</si>
  <si>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</si>
  <si>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</si>
  <si>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</si>
  <si>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</si>
  <si>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</si>
  <si>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</si>
  <si>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</si>
  <si>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</si>
  <si>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</si>
  <si>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</si>
  <si>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</si>
  <si>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</si>
  <si>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</si>
  <si>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</si>
  <si>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</si>
  <si>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</si>
  <si>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</si>
  <si>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</si>
  <si>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</si>
  <si>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</si>
  <si>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</si>
  <si>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</si>
  <si>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</si>
  <si>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</si>
  <si>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</si>
  <si>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</si>
  <si>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</si>
  <si>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</si>
  <si>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</si>
  <si>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</si>
  <si>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</si>
  <si>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</si>
  <si>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</si>
  <si>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</si>
  <si>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</si>
  <si>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</si>
  <si>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</si>
  <si>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</si>
  <si>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</si>
  <si>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</si>
  <si>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</si>
  <si>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</si>
  <si>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</si>
  <si>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</si>
  <si>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</si>
  <si>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</si>
  <si>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</si>
  <si>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</si>
  <si>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</si>
  <si>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</si>
  <si>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</si>
  <si>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</si>
  <si>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</si>
  <si>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</si>
  <si>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</si>
  <si>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</si>
  <si>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</si>
  <si>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</si>
  <si>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</si>
  <si>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</si>
  <si>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</si>
  <si>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</si>
  <si>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</si>
  <si>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</si>
  <si>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</si>
  <si>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</si>
  <si>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</si>
  <si>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</si>
  <si>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</si>
  <si>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</si>
  <si>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</si>
  <si>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</si>
  <si>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</si>
  <si>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</si>
  <si>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</si>
  <si>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</si>
  <si>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</si>
  <si>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</si>
  <si>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</si>
  <si>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</si>
  <si>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</si>
  <si>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</si>
  <si>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</si>
  <si>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</si>
  <si>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</si>
  <si>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</si>
  <si>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</si>
  <si>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</si>
  <si>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</si>
  <si>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</si>
  <si>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</si>
  <si>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</si>
  <si>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</si>
  <si>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</si>
  <si>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</si>
  <si>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</si>
  <si>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</si>
  <si>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</si>
  <si>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</si>
  <si>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</si>
  <si>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</si>
  <si>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</si>
  <si>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</si>
  <si>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</si>
  <si>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</si>
  <si>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</si>
  <si>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</si>
  <si>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</si>
  <si>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</si>
  <si>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</si>
  <si>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</si>
  <si>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</si>
  <si>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</si>
  <si>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</si>
  <si>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</si>
  <si>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</si>
  <si>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</si>
  <si>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</si>
  <si>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</si>
  <si>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</si>
  <si>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</si>
  <si>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</si>
  <si>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</si>
  <si>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</si>
  <si>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</si>
  <si>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</si>
  <si>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</si>
  <si>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</si>
  <si>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</si>
  <si>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</si>
  <si>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</si>
  <si>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</si>
  <si>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</si>
  <si>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</si>
  <si>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</si>
  <si>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</si>
  <si>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</si>
  <si>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</si>
  <si>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</si>
  <si>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</si>
  <si>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</si>
  <si>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</si>
  <si>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</si>
  <si>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</si>
  <si>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</si>
  <si>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</si>
  <si>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</si>
  <si>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</si>
  <si>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</si>
  <si>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</si>
  <si>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</si>
  <si>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</si>
  <si>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</si>
  <si>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</si>
  <si>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</si>
  <si>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</si>
  <si>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</si>
  <si>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</si>
  <si>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</si>
  <si>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</si>
  <si>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</si>
  <si>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</si>
  <si>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</si>
  <si>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</si>
  <si>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</si>
  <si>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</si>
  <si>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</si>
  <si>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</si>
  <si>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</si>
  <si>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</si>
  <si>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</si>
  <si>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</si>
  <si>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</si>
  <si>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</si>
  <si>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</si>
  <si>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</si>
  <si>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</si>
  <si>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</si>
  <si>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</si>
  <si>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</si>
  <si>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</si>
  <si>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</si>
  <si>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</si>
  <si>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</si>
  <si>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</si>
  <si>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</si>
  <si>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</si>
  <si>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</si>
  <si>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</si>
  <si>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</si>
  <si>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</si>
  <si>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</si>
  <si>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</si>
  <si>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</si>
  <si>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</si>
  <si>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</si>
  <si>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</si>
  <si>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</si>
  <si>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</si>
  <si>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</si>
  <si>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</si>
  <si>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</si>
  <si>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</si>
  <si>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</si>
  <si>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</si>
  <si>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</si>
  <si>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</si>
  <si>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</si>
  <si>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</si>
  <si>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</si>
  <si>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</si>
  <si>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</si>
  <si>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</si>
  <si>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</si>
  <si>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</si>
  <si>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</si>
  <si>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</si>
  <si>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</si>
  <si>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</si>
  <si>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</si>
  <si>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</si>
  <si>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</si>
  <si>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</si>
  <si>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</si>
  <si>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</si>
  <si>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</si>
  <si>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</si>
  <si>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</si>
  <si>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</si>
  <si>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</si>
  <si>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</si>
  <si>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</si>
  <si>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</si>
  <si>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</si>
  <si>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</si>
  <si>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</si>
  <si>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</si>
  <si>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</si>
  <si>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</si>
  <si>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</si>
  <si>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</si>
  <si>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</si>
  <si>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</si>
  <si>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</si>
  <si>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</si>
  <si>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</si>
  <si>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</si>
  <si>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</si>
  <si>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</si>
  <si>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</si>
  <si>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</si>
  <si>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</si>
  <si>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</si>
  <si>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</si>
  <si>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</si>
  <si>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</si>
  <si>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</si>
  <si>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</si>
  <si>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</si>
  <si>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</si>
  <si>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</si>
  <si>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</si>
  <si>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</si>
  <si>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</si>
  <si>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</si>
  <si>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</si>
  <si>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</si>
  <si>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</si>
  <si>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</si>
  <si>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</si>
  <si>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</si>
  <si>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</si>
  <si>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</si>
  <si>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</si>
  <si>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</si>
  <si>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</si>
  <si>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</si>
  <si>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</si>
  <si>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</si>
  <si>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</si>
  <si>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</si>
  <si>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</si>
  <si>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</si>
  <si>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</si>
  <si>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</si>
  <si>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</si>
  <si>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</si>
  <si>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</si>
  <si>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</si>
  <si>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</si>
  <si>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</si>
  <si>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</si>
  <si>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</si>
  <si>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</si>
  <si>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</si>
  <si>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</si>
  <si>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</si>
  <si>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</si>
  <si>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</si>
  <si>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</si>
  <si>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</si>
  <si>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</si>
  <si>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</si>
  <si>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</si>
  <si>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</si>
  <si>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</si>
  <si>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</si>
  <si>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</si>
  <si>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</si>
  <si>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</si>
  <si>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</si>
  <si>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</si>
  <si>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</si>
  <si>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</si>
  <si>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</si>
  <si>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</si>
  <si>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</si>
  <si>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</si>
  <si>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</si>
  <si>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</si>
  <si>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</si>
  <si>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</si>
  <si>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</si>
  <si>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</si>
  <si>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</si>
  <si>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</si>
  <si>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</si>
  <si>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</si>
  <si>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</si>
  <si>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</si>
  <si>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</si>
  <si>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</si>
  <si>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</si>
  <si>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</si>
  <si>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</si>
  <si>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</si>
  <si>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</si>
  <si>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</si>
  <si>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</si>
  <si>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</si>
  <si>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</si>
  <si>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</si>
  <si>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</si>
  <si>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</si>
  <si>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</si>
  <si>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</si>
  <si>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</si>
  <si>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</si>
  <si>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</si>
  <si>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</si>
  <si>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</si>
  <si>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</si>
  <si>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</si>
  <si>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</si>
  <si>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</si>
  <si>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</si>
  <si>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</si>
  <si>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</si>
  <si>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</si>
  <si>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</si>
  <si>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</si>
  <si>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</si>
  <si>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</si>
  <si>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</si>
  <si>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</si>
  <si>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</si>
  <si>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</si>
  <si>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</si>
  <si>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</si>
  <si>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</si>
  <si>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</si>
  <si>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</si>
  <si>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</si>
  <si>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</si>
  <si>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</si>
  <si>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</si>
  <si>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</si>
  <si>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</si>
  <si>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</si>
  <si>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</si>
  <si>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</si>
  <si>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</si>
  <si>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</si>
  <si>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</si>
  <si>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</si>
  <si>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</si>
  <si>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</si>
  <si>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</si>
  <si>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</si>
  <si>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</si>
  <si>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</si>
  <si>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</si>
  <si>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</si>
  <si>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</si>
  <si>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</si>
  <si>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</si>
  <si>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</si>
  <si>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</si>
  <si>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</si>
  <si>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</si>
  <si>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</si>
  <si>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</si>
  <si>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</si>
  <si>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</si>
  <si>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</si>
  <si>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</si>
  <si>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</si>
  <si>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</si>
  <si>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</si>
  <si>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</si>
  <si>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</si>
  <si>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</si>
  <si>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</si>
  <si>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</si>
  <si>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</si>
  <si>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</si>
  <si>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</si>
  <si>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</si>
  <si>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</si>
  <si>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</si>
  <si>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</si>
  <si>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</si>
  <si>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</si>
  <si>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</si>
  <si>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</si>
  <si>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</si>
  <si>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</si>
  <si>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</si>
  <si>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</si>
  <si>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</si>
  <si>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</si>
  <si>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</si>
  <si>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</si>
  <si>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</si>
  <si>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</si>
  <si>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</si>
  <si>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</si>
  <si>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</si>
  <si>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</si>
  <si>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</si>
  <si>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</si>
  <si>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</si>
  <si>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</si>
  <si>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</si>
  <si>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</si>
  <si>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</si>
  <si>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</si>
  <si>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</si>
  <si>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</si>
  <si>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</si>
  <si>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</si>
  <si>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</si>
  <si>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</si>
  <si>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</si>
  <si>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</si>
  <si>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</si>
  <si>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</si>
  <si>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</si>
  <si>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</si>
  <si>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</si>
  <si>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</si>
  <si>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</si>
  <si>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</si>
  <si>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</si>
  <si>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</si>
  <si>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</si>
  <si>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</si>
  <si>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</si>
  <si>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</si>
  <si>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</si>
  <si>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</si>
  <si>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</si>
  <si>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</si>
  <si>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</si>
  <si>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</si>
  <si>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</si>
  <si>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</si>
  <si>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</si>
  <si>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</si>
  <si>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</si>
  <si>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</si>
  <si>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</si>
  <si>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</si>
  <si>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</si>
  <si>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</si>
  <si>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</si>
  <si>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</si>
  <si>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</si>
  <si>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</si>
  <si>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</si>
  <si>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</si>
  <si>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</si>
  <si>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</si>
  <si>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</si>
  <si>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</si>
  <si>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</si>
  <si>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</si>
  <si>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</si>
  <si>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</si>
  <si>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</si>
  <si>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</si>
  <si>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</si>
  <si>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</si>
  <si>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</si>
  <si>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</si>
  <si>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</si>
  <si>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</si>
  <si>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</si>
  <si>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</si>
  <si>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</si>
  <si>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</si>
  <si>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</si>
  <si>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</si>
  <si>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</si>
  <si>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</si>
  <si>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</si>
  <si>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</si>
  <si>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</si>
  <si>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</si>
  <si>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</si>
  <si>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</si>
  <si>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</si>
  <si>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</si>
  <si>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</si>
  <si>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</si>
  <si>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</si>
  <si>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</si>
  <si>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</si>
  <si>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</si>
  <si>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</si>
  <si>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</si>
  <si>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</si>
  <si>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</si>
  <si>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</si>
  <si>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</si>
  <si>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</si>
  <si>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</si>
  <si>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</si>
  <si>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</si>
  <si>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</si>
  <si>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</si>
  <si>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</si>
  <si>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</si>
  <si>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</si>
  <si>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</si>
  <si>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</si>
  <si>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</si>
  <si>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</si>
  <si>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</si>
  <si>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</si>
  <si>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</si>
  <si>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</si>
  <si>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</si>
  <si>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</si>
  <si>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</si>
  <si>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</si>
  <si>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</si>
  <si>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</si>
  <si>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</si>
  <si>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</si>
  <si>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</si>
  <si>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</si>
  <si>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</si>
  <si>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</si>
  <si>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</si>
  <si>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</si>
  <si>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</si>
  <si>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</si>
  <si>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</si>
  <si>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</si>
  <si>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</si>
  <si>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</si>
  <si>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</si>
  <si>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</si>
  <si>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</si>
  <si>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</si>
  <si>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</si>
  <si>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</si>
  <si>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</si>
  <si>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</si>
  <si>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</si>
  <si>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</si>
  <si>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</si>
  <si>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</si>
  <si>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</si>
  <si>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</si>
  <si>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</si>
  <si>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</si>
  <si>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</si>
  <si>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</si>
  <si>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</si>
  <si>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</si>
  <si>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</si>
  <si>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</si>
  <si>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</si>
  <si>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</si>
  <si>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</si>
  <si>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</si>
  <si>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</si>
  <si>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</si>
  <si>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</si>
  <si>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</si>
  <si>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</si>
  <si>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</si>
  <si>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</si>
  <si>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</si>
  <si>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</si>
  <si>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</si>
  <si>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</si>
  <si>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</si>
  <si>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</si>
  <si>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</si>
  <si>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</si>
  <si>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</si>
  <si>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</si>
  <si>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</si>
  <si>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</si>
  <si>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</si>
  <si>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</si>
  <si>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</si>
  <si>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</si>
  <si>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</si>
  <si>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</si>
  <si>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</si>
  <si>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</si>
  <si>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</si>
  <si>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</si>
  <si>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</si>
  <si>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</si>
  <si>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</si>
  <si>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</si>
  <si>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</si>
  <si>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</si>
  <si>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</si>
  <si>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</si>
  <si>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</si>
  <si>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</si>
  <si>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</si>
  <si>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</si>
  <si>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</si>
  <si>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</si>
  <si>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</si>
  <si>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</si>
  <si>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</si>
  <si>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</si>
  <si>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</si>
  <si>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</si>
  <si>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</si>
  <si>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</si>
  <si>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</si>
  <si>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</si>
  <si>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</si>
  <si>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</si>
  <si>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</si>
  <si>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</si>
  <si>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</si>
  <si>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</si>
  <si>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</si>
  <si>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</si>
  <si>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</si>
  <si>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</si>
  <si>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</si>
  <si>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</si>
  <si>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</si>
  <si>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</si>
  <si>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</si>
  <si>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</si>
  <si>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</si>
  <si>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</si>
  <si>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</si>
  <si>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</si>
  <si>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</si>
  <si>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</si>
  <si>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</si>
  <si>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</si>
  <si>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</si>
  <si>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</si>
  <si>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</si>
  <si>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</si>
  <si>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</si>
  <si>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</si>
  <si>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</si>
  <si>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</si>
  <si>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</si>
  <si>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</si>
  <si>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</si>
  <si>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</si>
  <si>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</si>
  <si>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</si>
  <si>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</si>
  <si>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</si>
  <si>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</si>
  <si>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</si>
  <si>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</si>
  <si>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</si>
  <si>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</si>
  <si>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</si>
  <si>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</si>
  <si>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</si>
  <si>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</si>
  <si>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</si>
  <si>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</si>
  <si>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</si>
  <si>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</si>
  <si>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</si>
  <si>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</si>
  <si>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</si>
  <si>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</si>
  <si>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</si>
  <si>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</si>
  <si>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</si>
  <si>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</si>
  <si>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</si>
  <si>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</si>
  <si>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</si>
  <si>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</si>
  <si>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</si>
  <si>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</si>
  <si>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</si>
  <si>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</si>
  <si>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</si>
  <si>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</si>
  <si>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</si>
  <si>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</si>
  <si>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</si>
  <si>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</si>
  <si>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</si>
  <si>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</si>
  <si>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</si>
  <si>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</si>
  <si>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</si>
  <si>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</si>
  <si>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</si>
  <si>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</si>
  <si>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</si>
  <si>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</si>
  <si>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</si>
  <si>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</si>
  <si>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</si>
  <si>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</si>
  <si>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</si>
  <si>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</si>
  <si>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</si>
  <si>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</si>
  <si>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</si>
  <si>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</si>
  <si>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</si>
  <si>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</si>
  <si>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</si>
  <si>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</si>
  <si>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</si>
  <si>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</si>
  <si>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</si>
  <si>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</si>
  <si>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</si>
  <si>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</si>
  <si>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</si>
  <si>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</si>
  <si>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</si>
  <si>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</si>
  <si>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</si>
  <si>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</si>
  <si>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</si>
  <si>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</si>
  <si>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</si>
  <si>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</si>
  <si>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</si>
  <si>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</si>
  <si>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</si>
  <si>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</si>
  <si>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</si>
  <si>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</si>
  <si>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</si>
  <si>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</si>
  <si>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</si>
  <si>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</si>
  <si>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</si>
  <si>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</si>
  <si>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</si>
  <si>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</si>
  <si>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</si>
  <si>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</si>
  <si>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</si>
  <si>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</si>
  <si>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</si>
  <si>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</si>
  <si>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</si>
  <si>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</si>
  <si>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</si>
  <si>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</si>
  <si>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</si>
  <si>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</si>
  <si>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</si>
  <si>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</si>
  <si>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</si>
  <si>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</si>
  <si>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</si>
  <si>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</si>
  <si>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</si>
  <si>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</si>
  <si>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</si>
  <si>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</si>
  <si>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</si>
  <si>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</si>
  <si>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</si>
  <si>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</si>
  <si>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</si>
  <si>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</si>
  <si>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</si>
  <si>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</si>
  <si>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</si>
  <si>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</si>
  <si>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</si>
  <si>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</si>
  <si>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</si>
  <si>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</si>
  <si>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</si>
  <si>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</si>
  <si>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</si>
  <si>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</si>
  <si>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</si>
  <si>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</si>
  <si>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</si>
  <si>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</si>
  <si>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</si>
  <si>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</si>
  <si>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</si>
  <si>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</si>
  <si>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</si>
  <si>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</si>
  <si>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</si>
  <si>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</si>
  <si>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</si>
  <si>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</si>
  <si>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</si>
  <si>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</si>
  <si>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</si>
  <si>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</si>
  <si>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</si>
  <si>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</si>
  <si>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</si>
  <si>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</si>
  <si>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</si>
  <si>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</si>
  <si>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</si>
  <si>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</si>
  <si>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</si>
  <si>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</si>
  <si>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</si>
  <si>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</si>
  <si>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</si>
  <si>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</si>
  <si>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</si>
  <si>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</si>
  <si>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</si>
  <si>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</si>
  <si>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</si>
  <si>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</si>
  <si>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</si>
  <si>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</si>
  <si>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</si>
  <si>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</si>
  <si>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</si>
  <si>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</si>
  <si>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</si>
  <si>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</si>
  <si>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</si>
  <si>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</si>
  <si>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</si>
  <si>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</si>
  <si>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</si>
  <si>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</si>
  <si>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</si>
  <si>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</si>
  <si>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</si>
  <si>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</si>
  <si>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</si>
  <si>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</si>
  <si>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</si>
  <si>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</si>
  <si>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</si>
  <si>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</si>
  <si>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</si>
  <si>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</si>
  <si>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</si>
  <si>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</si>
  <si>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</si>
  <si>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</si>
  <si>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</si>
  <si>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</si>
  <si>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</si>
  <si>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</si>
  <si>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</si>
  <si>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</si>
  <si>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</si>
  <si>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</si>
  <si>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</si>
  <si>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</si>
  <si>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</si>
  <si>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</si>
  <si>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</si>
  <si>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</si>
  <si>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</si>
  <si>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</si>
  <si>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</si>
  <si>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</si>
  <si>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</si>
  <si>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</si>
  <si>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</si>
  <si>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</si>
  <si>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</si>
  <si>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</si>
  <si>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</si>
  <si>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</si>
  <si>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</si>
  <si>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</si>
  <si>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</si>
  <si>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</si>
  <si>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</si>
  <si>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</si>
  <si>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</si>
  <si>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</si>
  <si>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</si>
  <si>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</si>
  <si>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</si>
  <si>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</si>
  <si>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</si>
  <si>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</si>
  <si>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</si>
  <si>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</si>
  <si>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</si>
  <si>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</si>
  <si>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</si>
  <si>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</si>
  <si>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</si>
  <si>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</si>
  <si>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</si>
  <si>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</si>
  <si>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</si>
  <si>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</si>
  <si>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</si>
  <si>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</si>
  <si>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</si>
  <si>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</si>
  <si>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</si>
  <si>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</si>
  <si>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</si>
  <si>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</si>
  <si>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</si>
  <si>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</si>
  <si>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</si>
  <si>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</si>
  <si>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</si>
  <si>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</si>
  <si>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</si>
  <si>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</si>
  <si>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</si>
  <si>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</si>
  <si>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</si>
  <si>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</si>
  <si>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</si>
  <si>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</si>
  <si>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</si>
  <si>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</si>
  <si>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</si>
  <si>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</si>
  <si>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</si>
  <si>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</si>
  <si>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</si>
  <si>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</si>
  <si>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</si>
  <si>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</si>
  <si>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</si>
  <si>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</si>
  <si>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</si>
  <si>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</si>
  <si>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</si>
  <si>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</si>
  <si>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</si>
  <si>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</si>
  <si>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</si>
  <si>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</si>
  <si>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</si>
  <si>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</si>
  <si>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</si>
  <si>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</si>
  <si>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</si>
  <si>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</si>
  <si>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</si>
  <si>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</si>
  <si>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</si>
  <si>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</si>
  <si>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</si>
  <si>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</si>
  <si>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</si>
  <si>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</si>
  <si>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</si>
  <si>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</si>
  <si>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</si>
  <si>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</si>
  <si>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</si>
  <si>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</si>
  <si>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</si>
  <si>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</si>
  <si>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</si>
  <si>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</si>
  <si>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</si>
  <si>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</si>
  <si>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</si>
  <si>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</si>
  <si>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</si>
  <si>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</si>
  <si>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</si>
  <si>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</si>
  <si>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</si>
  <si>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</si>
  <si>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</si>
  <si>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</si>
  <si>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</si>
  <si>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</si>
  <si>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</si>
  <si>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</si>
  <si>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</si>
  <si>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</si>
  <si>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</si>
  <si>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</si>
  <si>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</si>
  <si>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</si>
  <si>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</si>
  <si>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</si>
  <si>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</si>
  <si>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</si>
  <si>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</si>
  <si>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</si>
  <si>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</si>
  <si>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</si>
  <si>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</si>
  <si>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</si>
  <si>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</si>
  <si>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</si>
  <si>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</si>
  <si>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</si>
  <si>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</si>
  <si>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</si>
  <si>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</si>
  <si>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</si>
  <si>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</si>
  <si>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</si>
  <si>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</si>
  <si>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</si>
  <si>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</si>
  <si>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</si>
  <si>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</si>
  <si>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</si>
  <si>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</si>
  <si>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</si>
  <si>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</si>
  <si>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</si>
  <si>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</si>
  <si>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</si>
  <si>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</si>
  <si>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</si>
  <si>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</si>
  <si>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</si>
  <si>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</si>
  <si>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</si>
  <si>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</si>
  <si>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</si>
  <si>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</si>
  <si>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</si>
  <si>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</si>
  <si>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</si>
  <si>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</si>
  <si>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</si>
  <si>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</si>
  <si>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</si>
  <si>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</si>
  <si>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</si>
  <si>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</si>
  <si>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</si>
  <si>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</si>
  <si>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</si>
  <si>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</si>
  <si>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</si>
  <si>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</si>
  <si>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</si>
  <si>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</si>
  <si>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</si>
  <si>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</si>
  <si>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</si>
  <si>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</si>
  <si>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</si>
  <si>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</si>
  <si>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</si>
  <si>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</si>
  <si>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</si>
  <si>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</si>
  <si>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</si>
  <si>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</si>
  <si>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</si>
  <si>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</si>
  <si>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</si>
  <si>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</si>
  <si>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</si>
  <si>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</si>
  <si>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</si>
  <si>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</si>
  <si>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</si>
  <si>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</si>
  <si>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</si>
  <si>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</si>
  <si>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</si>
  <si>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</si>
  <si>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</si>
  <si>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</si>
  <si>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</si>
  <si>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</si>
  <si>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</si>
  <si>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</si>
  <si>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</si>
  <si>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</si>
  <si>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</si>
  <si>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</si>
  <si>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</si>
  <si>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</si>
  <si>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</si>
  <si>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</si>
  <si>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</si>
  <si>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</si>
  <si>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</si>
  <si>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</si>
  <si>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</si>
  <si>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</si>
  <si>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</si>
  <si>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</si>
  <si>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</si>
  <si>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</si>
  <si>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</si>
  <si>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</si>
  <si>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</si>
  <si>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</si>
  <si>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</si>
  <si>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</si>
  <si>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</si>
  <si>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</si>
  <si>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</si>
  <si>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</si>
  <si>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</si>
  <si>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</si>
  <si>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</si>
  <si>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</si>
  <si>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</si>
  <si>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</si>
  <si>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</si>
  <si>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</si>
  <si>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</si>
  <si>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</si>
  <si>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</si>
  <si>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</si>
  <si>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</si>
  <si>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</si>
  <si>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</si>
  <si>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</si>
  <si>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</si>
  <si>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</si>
  <si>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</si>
  <si>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</si>
  <si>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</si>
  <si>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</si>
  <si>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</si>
  <si>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</si>
  <si>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</si>
  <si>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</si>
  <si>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</si>
  <si>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</si>
  <si>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</si>
  <si>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</si>
  <si>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</si>
  <si>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</si>
  <si>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</si>
  <si>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</si>
  <si>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</si>
  <si>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</si>
  <si>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</si>
  <si>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</si>
  <si>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</si>
  <si>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</si>
  <si>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</si>
  <si>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</si>
  <si>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</si>
  <si>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</si>
  <si>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</si>
  <si>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</si>
  <si>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</si>
  <si>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</si>
  <si>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</si>
  <si>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</si>
  <si>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</si>
  <si>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</si>
  <si>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</si>
  <si>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</si>
  <si>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</si>
  <si>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</si>
  <si>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</si>
  <si>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</si>
  <si>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</si>
  <si>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</si>
  <si>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</si>
  <si>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</si>
  <si>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</si>
  <si>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</si>
  <si>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</si>
  <si>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</si>
  <si>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</si>
  <si>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</si>
  <si>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</si>
  <si>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</si>
  <si>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</si>
  <si>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</si>
  <si>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</si>
  <si>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</si>
  <si>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</si>
  <si>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</si>
  <si>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</si>
  <si>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</si>
  <si>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</si>
  <si>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</si>
  <si>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</si>
  <si>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</si>
  <si>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</si>
  <si>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</si>
  <si>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</si>
  <si>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</si>
  <si>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</si>
  <si>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</si>
  <si>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</si>
  <si>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</si>
  <si>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</si>
  <si>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</si>
  <si>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</si>
  <si>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</si>
  <si>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</si>
  <si>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</si>
  <si>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</si>
  <si>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</si>
  <si>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</si>
  <si>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</si>
  <si>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</si>
  <si>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</si>
  <si>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</si>
  <si>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</si>
  <si>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</si>
  <si>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</si>
  <si>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</si>
  <si>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</si>
  <si>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</si>
  <si>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</si>
  <si>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</si>
  <si>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</si>
  <si>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</si>
  <si>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</si>
  <si>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</si>
  <si>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</si>
  <si>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</si>
  <si>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</si>
  <si>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</si>
  <si>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</si>
  <si>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</si>
  <si>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</si>
  <si>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</si>
  <si>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</si>
  <si>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</si>
  <si>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</si>
  <si>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</si>
  <si>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</si>
  <si>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</si>
  <si>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</si>
  <si>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</si>
  <si>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</si>
  <si>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</si>
  <si>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</si>
  <si>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</si>
  <si>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</si>
  <si>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</si>
  <si>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</si>
  <si>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</si>
  <si>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</si>
  <si>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</si>
  <si>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</si>
  <si>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</si>
  <si>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</si>
  <si>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</si>
  <si>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</si>
  <si>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</si>
  <si>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</si>
  <si>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</si>
  <si>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</si>
  <si>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</si>
  <si>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</si>
  <si>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</si>
  <si>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</si>
  <si>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</si>
  <si>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</si>
  <si>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</si>
  <si>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</si>
  <si>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</si>
  <si>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</si>
  <si>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</si>
  <si>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</si>
  <si>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</si>
  <si>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</si>
  <si>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</si>
  <si>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</si>
  <si>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</si>
  <si>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</si>
  <si>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</si>
  <si>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</si>
  <si>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</si>
  <si>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</si>
  <si>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</si>
  <si>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</si>
  <si>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</si>
  <si>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</si>
  <si>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</si>
  <si>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</si>
  <si>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</si>
  <si>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</si>
  <si>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</si>
  <si>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</si>
  <si>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</si>
  <si>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</si>
  <si>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</si>
  <si>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</si>
  <si>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</si>
  <si>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</si>
  <si>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</si>
  <si>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</si>
  <si>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</si>
  <si>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</si>
  <si>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</si>
  <si>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</si>
  <si>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</si>
  <si>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</si>
  <si>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</si>
  <si>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</si>
  <si>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</si>
  <si>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</si>
  <si>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</si>
  <si>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</si>
  <si>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</si>
  <si>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</si>
  <si>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</si>
  <si>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</si>
  <si>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</si>
  <si>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</si>
  <si>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</si>
  <si>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</si>
  <si>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</si>
  <si>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</si>
  <si>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</si>
  <si>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</si>
  <si>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</si>
  <si>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</si>
  <si>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</si>
  <si>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</si>
  <si>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</si>
  <si>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</si>
  <si>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</si>
  <si>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</si>
  <si>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</si>
  <si>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</si>
  <si>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</si>
  <si>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</si>
  <si>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</si>
  <si>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</si>
  <si>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</si>
  <si>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</si>
  <si>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</si>
  <si>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</si>
  <si>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</si>
  <si>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</si>
  <si>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</si>
  <si>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</si>
  <si>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</si>
  <si>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</si>
  <si>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</si>
  <si>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</si>
  <si>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</si>
  <si>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</si>
  <si>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</si>
  <si>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</si>
  <si>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</si>
  <si>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</si>
  <si>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</si>
  <si>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</si>
  <si>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</si>
  <si>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</si>
  <si>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</si>
  <si>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</si>
  <si>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</si>
  <si>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</si>
  <si>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</si>
  <si>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</si>
  <si>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</si>
  <si>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</si>
  <si>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</si>
  <si>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</si>
  <si>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</si>
  <si>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</si>
  <si>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</si>
  <si>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</si>
  <si>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</si>
  <si>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</si>
  <si>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</si>
  <si>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</si>
  <si>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</si>
  <si>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</si>
  <si>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</si>
  <si>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</si>
  <si>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</si>
  <si>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</si>
  <si>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</si>
  <si>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</si>
  <si>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</si>
  <si>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</si>
  <si>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</si>
  <si>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</si>
  <si>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</si>
  <si>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</si>
  <si>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</si>
  <si>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</si>
  <si>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</si>
  <si>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</si>
  <si>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</si>
  <si>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</si>
  <si>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</si>
  <si>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</si>
  <si>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</si>
  <si>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</si>
  <si>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</si>
  <si>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</si>
  <si>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</si>
  <si>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</si>
  <si>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</si>
  <si>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</si>
  <si>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</si>
  <si>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</si>
  <si>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</si>
  <si>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</si>
  <si>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</si>
  <si>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</si>
  <si>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</si>
  <si>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</si>
  <si>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</si>
  <si>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</si>
  <si>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</si>
  <si>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</si>
  <si>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</si>
  <si>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</si>
  <si>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</si>
  <si>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</si>
  <si>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</si>
  <si>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</si>
  <si>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</si>
  <si>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</si>
  <si>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</si>
  <si>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</si>
  <si>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</si>
  <si>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</si>
  <si>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</si>
  <si>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</si>
  <si>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</si>
  <si>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</si>
  <si>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</si>
  <si>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</si>
  <si>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</si>
  <si>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</si>
  <si>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</si>
  <si>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</si>
  <si>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</si>
  <si>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</si>
  <si>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</si>
  <si>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</si>
  <si>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</si>
  <si>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</si>
  <si>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</si>
  <si>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</si>
  <si>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</si>
  <si>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</si>
  <si>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</si>
  <si>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</si>
  <si>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</si>
  <si>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</si>
  <si>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</si>
  <si>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</si>
  <si>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</si>
  <si>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</si>
  <si>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</si>
  <si>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</si>
  <si>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</si>
  <si>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</si>
  <si>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</si>
  <si>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</si>
  <si>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</si>
  <si>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</si>
  <si>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</si>
  <si>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</si>
  <si>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</si>
  <si>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</si>
  <si>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</si>
  <si>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</si>
  <si>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</si>
  <si>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</si>
  <si>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</si>
  <si>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</si>
  <si>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</si>
  <si>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</si>
  <si>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</si>
  <si>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</si>
  <si>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</si>
  <si>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</si>
  <si>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</si>
  <si>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</si>
  <si>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</si>
  <si>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</si>
  <si>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</si>
  <si>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</si>
  <si>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</si>
  <si>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</si>
  <si>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</si>
  <si>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</si>
  <si>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</si>
  <si>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</si>
  <si>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</si>
  <si>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</si>
  <si>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</si>
  <si>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</si>
  <si>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</si>
  <si>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</si>
  <si>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</si>
  <si>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</si>
  <si>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</si>
  <si>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</si>
  <si>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</si>
  <si>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</si>
  <si>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</si>
  <si>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</si>
  <si>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</si>
  <si>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</si>
  <si>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</si>
  <si>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</si>
  <si>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</si>
  <si>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</si>
  <si>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</si>
  <si>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</si>
  <si>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</si>
  <si>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</si>
  <si>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</si>
  <si>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</si>
  <si>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</si>
  <si>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</si>
  <si>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</si>
  <si>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</si>
  <si>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</si>
  <si>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</si>
  <si>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</si>
  <si>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</si>
  <si>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</si>
  <si>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</si>
  <si>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</si>
  <si>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</si>
  <si>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</si>
  <si>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</si>
  <si>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</si>
  <si>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</si>
  <si>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</si>
  <si>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</si>
  <si>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</si>
  <si>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</si>
  <si>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</si>
  <si>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</si>
  <si>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</si>
  <si>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</si>
  <si>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</si>
  <si>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</si>
  <si>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</si>
  <si>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</si>
  <si>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</si>
  <si>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</si>
  <si>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</si>
  <si>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</si>
  <si>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</si>
  <si>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</si>
  <si>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</si>
  <si>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</si>
  <si>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</si>
  <si>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</si>
  <si>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</si>
  <si>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</si>
  <si>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</si>
  <si>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</si>
  <si>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</si>
  <si>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</si>
  <si>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</si>
  <si>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</si>
  <si>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</si>
  <si>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</si>
  <si>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</si>
  <si>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</si>
  <si>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</si>
  <si>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</si>
  <si>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</si>
  <si>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</si>
  <si>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</si>
  <si>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</si>
  <si>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</si>
  <si>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</si>
  <si>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</si>
  <si>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</si>
  <si>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</si>
  <si>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</si>
  <si>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</si>
  <si>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</si>
  <si>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</si>
  <si>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</si>
  <si>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</si>
  <si>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</si>
  <si>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</si>
  <si>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</si>
  <si>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</si>
  <si>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</si>
  <si>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</si>
  <si>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</si>
  <si>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</si>
  <si>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</si>
  <si>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</si>
  <si>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</si>
  <si>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</si>
  <si>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</si>
  <si>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</si>
  <si>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</si>
  <si>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</si>
  <si>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</si>
  <si>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</si>
  <si>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</si>
  <si>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</si>
  <si>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</si>
  <si>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</si>
  <si>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</si>
  <si>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</si>
  <si>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</si>
  <si>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</si>
  <si>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</si>
  <si>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</si>
  <si>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</si>
  <si>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</si>
  <si>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</si>
  <si>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</si>
  <si>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</si>
  <si>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</si>
  <si>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</si>
  <si>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</si>
  <si>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</si>
  <si>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</si>
  <si>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</si>
  <si>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</si>
  <si>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</si>
  <si>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</si>
  <si>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</si>
  <si>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</si>
  <si>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</si>
  <si>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</si>
  <si>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</si>
  <si>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</si>
  <si>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</si>
  <si>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</si>
  <si>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</si>
  <si>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</si>
  <si>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</si>
  <si>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</si>
  <si>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</si>
  <si>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</si>
  <si>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</si>
  <si>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</si>
  <si>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</si>
  <si>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</si>
  <si>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</si>
  <si>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</si>
  <si>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</si>
  <si>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</si>
  <si>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</si>
  <si>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</si>
  <si>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</si>
  <si>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</si>
  <si>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</si>
  <si>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</si>
  <si>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</si>
  <si>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</si>
  <si>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</si>
  <si>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</si>
  <si>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</si>
  <si>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</si>
  <si>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</si>
  <si>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</si>
  <si>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</si>
  <si>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</si>
  <si>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</si>
  <si>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</si>
  <si>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</si>
  <si>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</si>
  <si>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</si>
  <si>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</si>
  <si>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</si>
  <si>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</si>
  <si>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</si>
  <si>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</si>
  <si>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</si>
  <si>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</si>
  <si>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</si>
  <si>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</si>
  <si>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</si>
  <si>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</si>
  <si>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</si>
  <si>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</si>
  <si>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</si>
  <si>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</si>
  <si>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</si>
  <si>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</si>
  <si>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</si>
  <si>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</si>
  <si>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</si>
  <si>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</si>
  <si>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</si>
  <si>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</si>
  <si>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</si>
  <si>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</si>
  <si>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</si>
  <si>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</si>
  <si>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</si>
  <si>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</si>
  <si>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</si>
  <si>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</si>
  <si>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</si>
  <si>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</si>
  <si>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</si>
  <si>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</si>
  <si>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</si>
  <si>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</si>
  <si>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</si>
  <si>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</si>
  <si>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</si>
  <si>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</si>
  <si>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</si>
  <si>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</si>
  <si>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</si>
  <si>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</si>
  <si>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</si>
  <si>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</si>
  <si>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</si>
  <si>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</si>
  <si>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</si>
  <si>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</si>
  <si>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</si>
  <si>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</si>
  <si>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</si>
  <si>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</si>
  <si>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</si>
  <si>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</si>
  <si>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</si>
  <si>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</si>
  <si>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</si>
  <si>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</si>
  <si>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</si>
  <si>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</si>
  <si>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</si>
  <si>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</si>
  <si>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</si>
  <si>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</si>
  <si>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</si>
  <si>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</si>
  <si>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</si>
  <si>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</si>
  <si>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</si>
  <si>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</si>
  <si>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</si>
  <si>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</si>
  <si>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</si>
  <si>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</si>
  <si>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</si>
  <si>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</si>
  <si>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</si>
  <si>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</si>
  <si>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</si>
  <si>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</si>
  <si>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</si>
  <si>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</si>
  <si>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</si>
  <si>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</si>
  <si>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</si>
  <si>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</si>
  <si>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</si>
  <si>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</si>
  <si>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</si>
  <si>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</si>
  <si>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</si>
  <si>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</si>
  <si>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</si>
  <si>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</si>
  <si>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</si>
  <si>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</si>
  <si>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</si>
  <si>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</si>
  <si>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</si>
  <si>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</si>
  <si>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</si>
  <si>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</si>
  <si>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</si>
  <si>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</si>
  <si>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</si>
  <si>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</si>
  <si>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</si>
  <si>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</si>
  <si>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</si>
  <si>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</si>
  <si>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</si>
  <si>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</si>
  <si>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</si>
  <si>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</si>
  <si>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</si>
  <si>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</si>
  <si>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</si>
  <si>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</si>
  <si>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</si>
  <si>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</si>
  <si>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</si>
  <si>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</si>
  <si>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</si>
  <si>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</si>
  <si>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</si>
  <si>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</si>
  <si>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</si>
  <si>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</si>
  <si>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</si>
  <si>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</si>
  <si>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</si>
  <si>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</si>
  <si>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</si>
  <si>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</si>
  <si>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</si>
  <si>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</si>
  <si>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</si>
  <si>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</si>
  <si>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</si>
  <si>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</si>
  <si>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</si>
  <si>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</si>
  <si>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</si>
  <si>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</si>
  <si>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</si>
  <si>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</si>
  <si>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</si>
  <si>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</si>
  <si>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</si>
  <si>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</si>
  <si>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</si>
  <si>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</si>
  <si>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</si>
  <si>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</si>
  <si>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</si>
  <si>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</si>
  <si>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</si>
  <si>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</si>
  <si>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</si>
  <si>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</si>
  <si>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</si>
  <si>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</si>
  <si>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</si>
  <si>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</si>
  <si>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</si>
  <si>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</si>
  <si>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</si>
  <si>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</si>
  <si>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</si>
  <si>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</si>
  <si>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</si>
  <si>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</si>
  <si>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</si>
  <si>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</si>
  <si>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</si>
  <si>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</si>
  <si>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</si>
  <si>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</si>
  <si>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</si>
  <si>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</si>
  <si>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</si>
  <si>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</si>
  <si>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</si>
  <si>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</si>
  <si>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</si>
  <si>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</si>
  <si>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</si>
  <si>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</si>
  <si>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</si>
  <si>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</si>
  <si>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</si>
  <si>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</si>
  <si>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</si>
  <si>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</si>
  <si>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</si>
  <si>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</si>
  <si>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</si>
  <si>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</si>
  <si>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</si>
  <si>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</si>
  <si>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</si>
  <si>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</si>
  <si>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</si>
  <si>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</si>
  <si>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</si>
  <si>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</si>
  <si>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</si>
  <si>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</si>
  <si>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</si>
  <si>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</si>
  <si>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</si>
  <si>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</si>
  <si>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</si>
  <si>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</si>
  <si>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</si>
  <si>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</si>
  <si>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</si>
  <si>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</si>
  <si>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</si>
  <si>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</si>
  <si>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</si>
  <si>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</si>
  <si>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</si>
  <si>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</si>
  <si>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</si>
  <si>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</si>
  <si>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</si>
  <si>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</si>
  <si>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</si>
  <si>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</si>
  <si>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</si>
  <si>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</si>
  <si>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</si>
  <si>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</si>
  <si>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</si>
  <si>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</si>
  <si>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</si>
  <si>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</si>
  <si>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</si>
  <si>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</si>
  <si>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</si>
  <si>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</si>
  <si>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</si>
  <si>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</si>
  <si>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</si>
  <si>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</si>
  <si>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</si>
  <si>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</si>
  <si>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</si>
  <si>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</si>
  <si>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</si>
  <si>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</si>
  <si>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</si>
  <si>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</si>
  <si>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</si>
  <si>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</si>
  <si>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</si>
  <si>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</si>
  <si>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</si>
  <si>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</si>
  <si>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</si>
  <si>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</si>
  <si>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</si>
  <si>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</si>
  <si>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</si>
  <si>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</si>
  <si>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</si>
  <si>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</si>
  <si>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</si>
  <si>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</si>
  <si>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</si>
  <si>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</si>
  <si>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</si>
  <si>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</si>
  <si>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</si>
  <si>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</si>
  <si>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</si>
  <si>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</si>
  <si>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</si>
  <si>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</si>
  <si>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</si>
  <si>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</si>
  <si>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</si>
  <si>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</si>
  <si>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</si>
  <si>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</si>
  <si>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</si>
  <si>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</si>
  <si>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</si>
  <si>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</si>
  <si>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</si>
  <si>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</si>
  <si>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</si>
  <si>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</si>
  <si>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</si>
  <si>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</si>
  <si>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</si>
  <si>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</si>
  <si>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</si>
  <si>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</si>
  <si>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</si>
  <si>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</si>
  <si>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</si>
  <si>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</si>
  <si>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</si>
  <si>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</si>
  <si>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</si>
  <si>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</si>
  <si>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</si>
  <si>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</si>
  <si>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</si>
  <si>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</si>
  <si>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</si>
  <si>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</si>
  <si>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</si>
  <si>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</si>
  <si>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</si>
  <si>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</si>
  <si>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</si>
  <si>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</si>
  <si>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</si>
  <si>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</si>
  <si>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</si>
  <si>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</si>
  <si>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</si>
  <si>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</si>
  <si>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</si>
  <si>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</si>
  <si>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</si>
  <si>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</si>
  <si>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</si>
  <si>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</si>
  <si>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</si>
  <si>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</si>
  <si>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</si>
  <si>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</si>
  <si>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</si>
  <si>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</si>
  <si>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</si>
  <si>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</si>
  <si>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</si>
  <si>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</si>
  <si>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</si>
  <si>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</si>
  <si>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</si>
  <si>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</si>
  <si>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</si>
  <si>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</si>
  <si>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</si>
  <si>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</si>
  <si>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</si>
  <si>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</si>
  <si>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</si>
  <si>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</si>
  <si>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</si>
  <si>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</si>
  <si>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</si>
  <si>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</si>
  <si>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</si>
  <si>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</si>
  <si>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</si>
  <si>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</si>
  <si>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</si>
  <si>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</si>
  <si>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</si>
  <si>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</si>
  <si>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</si>
  <si>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</si>
  <si>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</si>
  <si>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</si>
  <si>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</si>
  <si>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</si>
  <si>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</si>
  <si>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</si>
  <si>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</si>
  <si>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</si>
  <si>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</si>
  <si>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</si>
  <si>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</si>
  <si>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</si>
  <si>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</si>
  <si>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</si>
  <si>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</si>
  <si>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</si>
  <si>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</si>
  <si>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</si>
  <si>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</si>
  <si>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</si>
  <si>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</si>
  <si>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</si>
  <si>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</si>
  <si>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</si>
  <si>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</si>
  <si>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</si>
  <si>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</si>
  <si>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</si>
  <si>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</si>
  <si>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</si>
  <si>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</si>
  <si>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</si>
  <si>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</si>
  <si>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</si>
  <si>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</si>
  <si>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</si>
  <si>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</si>
  <si>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</si>
  <si>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</si>
  <si>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</si>
  <si>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</si>
  <si>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</si>
  <si>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</si>
  <si>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</si>
  <si>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</si>
  <si>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</si>
  <si>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</si>
  <si>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</si>
  <si>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</si>
  <si>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</si>
  <si>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</si>
  <si>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</si>
  <si>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</si>
  <si>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</si>
  <si>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</si>
  <si>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</si>
  <si>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</si>
  <si>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</si>
  <si>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</si>
  <si>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</si>
  <si>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</si>
  <si>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</si>
  <si>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</si>
  <si>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</si>
  <si>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</si>
  <si>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</si>
  <si>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</si>
  <si>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</si>
  <si>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</si>
  <si>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</si>
  <si>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</si>
  <si>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</si>
  <si>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</si>
  <si>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</si>
  <si>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</si>
  <si>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</si>
  <si>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</si>
  <si>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</si>
  <si>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</si>
  <si>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</si>
  <si>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</si>
  <si>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</si>
  <si>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</si>
  <si>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</si>
  <si>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</si>
  <si>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</si>
  <si>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</si>
  <si>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</si>
  <si>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</si>
  <si>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</si>
  <si>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</si>
  <si>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</si>
  <si>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</si>
  <si>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</si>
  <si>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</si>
  <si>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</si>
  <si>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</si>
  <si>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</si>
  <si>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</si>
  <si>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</si>
  <si>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</si>
  <si>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</si>
  <si>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</si>
  <si>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</si>
  <si>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</si>
  <si>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</si>
  <si>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</si>
  <si>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</si>
  <si>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</si>
  <si>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</si>
  <si>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</si>
  <si>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</si>
  <si>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</si>
  <si>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</si>
  <si>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</si>
  <si>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</si>
  <si>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</si>
  <si>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</si>
  <si>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</si>
  <si>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</si>
  <si>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</si>
  <si>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</si>
  <si>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</si>
  <si>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</si>
  <si>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</si>
  <si>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</si>
  <si>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</si>
  <si>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</si>
  <si>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</si>
  <si>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</si>
  <si>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</si>
  <si>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</si>
  <si>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</si>
  <si>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</si>
  <si>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</si>
  <si>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</si>
  <si>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</si>
  <si>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</si>
  <si>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</si>
  <si>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</si>
  <si>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</si>
  <si>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</si>
  <si>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</si>
  <si>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</si>
  <si>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</si>
  <si>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</si>
  <si>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</si>
  <si>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</si>
  <si>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</si>
  <si>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</si>
  <si>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</si>
  <si>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</si>
  <si>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</si>
  <si>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</si>
  <si>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</si>
  <si>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</si>
  <si>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</si>
  <si>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</si>
  <si>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</si>
  <si>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</si>
  <si>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</si>
  <si>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</si>
  <si>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</si>
  <si>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</si>
  <si>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</si>
  <si>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</si>
  <si>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</si>
  <si>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</si>
  <si>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</si>
  <si>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</si>
  <si>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</si>
  <si>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</si>
  <si>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</si>
  <si>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</si>
  <si>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</si>
  <si>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</si>
  <si>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</si>
  <si>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</si>
  <si>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</si>
  <si>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</si>
  <si>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</si>
  <si>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</si>
  <si>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</si>
  <si>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</si>
  <si>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</si>
  <si>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</si>
  <si>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</si>
  <si>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</si>
  <si>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</si>
  <si>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</si>
  <si>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</si>
  <si>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</si>
  <si>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</si>
  <si>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</si>
  <si>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</si>
  <si>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</si>
  <si>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</si>
  <si>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</si>
  <si>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</si>
  <si>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</si>
  <si>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</si>
  <si>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</si>
  <si>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</si>
  <si>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</si>
  <si>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</si>
  <si>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</si>
  <si>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</si>
  <si>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</si>
  <si>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</si>
  <si>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</si>
  <si>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</si>
  <si>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</si>
  <si>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</si>
  <si>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</si>
  <si>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</si>
  <si>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</si>
  <si>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</si>
  <si>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</si>
  <si>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</si>
  <si>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</si>
  <si>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</si>
  <si>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</si>
  <si>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</si>
  <si>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</si>
  <si>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</si>
  <si>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</si>
  <si>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</si>
  <si>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</si>
  <si>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</si>
  <si>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</si>
  <si>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</si>
  <si>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</si>
  <si>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</si>
  <si>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</si>
  <si>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</si>
  <si>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</si>
  <si>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</si>
  <si>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</si>
  <si>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</si>
  <si>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</si>
  <si>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</si>
  <si>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</si>
  <si>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</si>
  <si>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</si>
  <si>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</si>
  <si>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</si>
  <si>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</si>
  <si>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</si>
  <si>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</si>
  <si>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</si>
  <si>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</si>
  <si>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</si>
  <si>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</si>
  <si>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</si>
  <si>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</si>
  <si>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</si>
  <si>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</si>
  <si>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</si>
  <si>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</si>
  <si>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</si>
  <si>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</si>
  <si>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</si>
  <si>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</si>
  <si>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</si>
  <si>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</si>
  <si>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</si>
  <si>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</si>
  <si>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</si>
  <si>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</si>
  <si>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</si>
  <si>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</si>
  <si>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</si>
  <si>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</si>
  <si>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</si>
  <si>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</si>
  <si>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</si>
  <si>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</si>
  <si>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</si>
  <si>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</si>
  <si>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</si>
  <si>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</si>
  <si>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</si>
  <si>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</si>
  <si>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</si>
  <si>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</si>
  <si>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</si>
  <si>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</si>
  <si>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</si>
  <si>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</si>
  <si>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</si>
  <si>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</si>
  <si>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</si>
  <si>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</si>
  <si>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</si>
  <si>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</si>
  <si>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</si>
  <si>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</si>
  <si>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</si>
  <si>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</si>
  <si>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</si>
  <si>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</si>
  <si>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</si>
  <si>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</si>
  <si>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</si>
  <si>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</si>
  <si>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</si>
  <si>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</si>
  <si>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</si>
  <si>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</si>
  <si>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</si>
  <si>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</si>
  <si>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</si>
  <si>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</si>
  <si>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</si>
  <si>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</si>
  <si>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</si>
  <si>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</si>
  <si>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</si>
  <si>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</si>
  <si>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</si>
  <si>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</si>
  <si>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</si>
  <si>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</si>
  <si>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</si>
  <si>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</si>
  <si>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</si>
  <si>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</si>
  <si>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</si>
  <si>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</si>
  <si>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</si>
  <si>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</si>
  <si>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</si>
  <si>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</si>
  <si>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</si>
  <si>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</si>
  <si>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</si>
  <si>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</si>
  <si>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</si>
  <si>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</si>
  <si>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</si>
  <si>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</si>
  <si>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</si>
  <si>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</si>
  <si>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</si>
  <si>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</si>
  <si>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</si>
  <si>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</si>
  <si>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</si>
  <si>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</si>
  <si>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</si>
  <si>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</si>
  <si>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</si>
  <si>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</si>
  <si>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</si>
  <si>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</si>
  <si>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</si>
  <si>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</si>
  <si>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</si>
  <si>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</si>
  <si>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</si>
  <si>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</si>
  <si>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</si>
  <si>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</si>
  <si>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</si>
  <si>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</si>
  <si>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</si>
  <si>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</si>
  <si>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</si>
  <si>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</si>
  <si>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</si>
  <si>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</si>
  <si>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</si>
  <si>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</si>
  <si>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</si>
  <si>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</si>
  <si>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</si>
  <si>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</si>
  <si>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</si>
  <si>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</si>
  <si>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</si>
  <si>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</si>
  <si>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</si>
  <si>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</si>
  <si>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</si>
  <si>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</si>
  <si>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</si>
  <si>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</si>
  <si>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</si>
  <si>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</si>
  <si>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</si>
  <si>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</si>
  <si>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</si>
  <si>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</si>
  <si>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</si>
  <si>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</si>
  <si>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</si>
  <si>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</si>
  <si>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</si>
  <si>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</si>
  <si>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</si>
  <si>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</si>
  <si>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</si>
  <si>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</si>
  <si>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</si>
  <si>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</si>
  <si>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</si>
  <si>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</si>
  <si>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</si>
  <si>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</si>
  <si>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</si>
  <si>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</si>
  <si>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</si>
  <si>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</si>
  <si>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</si>
  <si>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</si>
  <si>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</si>
  <si>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</si>
  <si>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</si>
  <si>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</si>
  <si>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</si>
  <si>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</si>
  <si>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</si>
  <si>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</si>
  <si>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</si>
  <si>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</si>
  <si>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</si>
  <si>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</si>
  <si>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</si>
  <si>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</si>
  <si>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</si>
  <si>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</si>
  <si>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</si>
  <si>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</si>
  <si>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</si>
  <si>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</si>
  <si>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</si>
  <si>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</si>
  <si>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</si>
  <si>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</si>
  <si>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</si>
  <si>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</si>
  <si>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</si>
  <si>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</si>
  <si>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</si>
  <si>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</si>
  <si>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</si>
  <si>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</si>
  <si>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</si>
  <si>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</si>
  <si>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</si>
  <si>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</si>
  <si>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</si>
  <si>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</si>
  <si>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</si>
  <si>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</si>
  <si>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</si>
  <si>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</si>
  <si>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</si>
  <si>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</si>
  <si>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</si>
  <si>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</si>
  <si>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</si>
  <si>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</si>
  <si>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</si>
  <si>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</si>
  <si>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</si>
  <si>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</si>
  <si>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</si>
  <si>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</si>
  <si>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</si>
  <si>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</si>
  <si>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</si>
  <si>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</si>
  <si>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</si>
  <si>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</si>
  <si>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</si>
  <si>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</si>
  <si>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</si>
  <si>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</si>
  <si>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</si>
  <si>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</si>
  <si>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</si>
  <si>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</si>
  <si>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</si>
  <si>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</si>
  <si>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</si>
  <si>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</si>
  <si>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</si>
  <si>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</si>
  <si>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</si>
  <si>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</si>
  <si>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</si>
  <si>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</si>
  <si>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</si>
  <si>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</si>
  <si>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</si>
  <si>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</si>
  <si>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</si>
  <si>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</si>
  <si>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</si>
  <si>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</si>
  <si>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</si>
  <si>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</si>
  <si>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</si>
  <si>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</si>
  <si>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</si>
  <si>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</si>
  <si>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</si>
  <si>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</si>
  <si>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</si>
  <si>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</si>
  <si>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</si>
  <si>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</si>
  <si>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</si>
  <si>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</si>
  <si>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</si>
  <si>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</si>
  <si>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</si>
  <si>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</si>
  <si>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</si>
  <si>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</si>
  <si>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</si>
  <si>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</si>
  <si>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</si>
  <si>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</si>
  <si>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</si>
  <si>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</si>
  <si>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</si>
  <si>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</si>
  <si>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</si>
  <si>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</si>
  <si>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</si>
  <si>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</si>
  <si>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</si>
  <si>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</si>
  <si>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</si>
  <si>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</si>
  <si>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</si>
  <si>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</si>
  <si>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</si>
  <si>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</si>
  <si>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</si>
  <si>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</si>
  <si>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</si>
  <si>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</si>
  <si>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</si>
  <si>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</si>
  <si>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</si>
  <si>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</si>
  <si>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</si>
  <si>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</si>
  <si>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</si>
  <si>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</si>
  <si>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</si>
  <si>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</si>
  <si>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</si>
  <si>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</si>
  <si>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</si>
  <si>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</si>
  <si>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</si>
  <si>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</si>
  <si>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</si>
  <si>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</si>
  <si>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</si>
  <si>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</si>
  <si>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</si>
  <si>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</si>
  <si>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</si>
  <si>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</si>
  <si>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</si>
  <si>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</si>
  <si>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</si>
  <si>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</si>
  <si>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</si>
  <si>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</si>
  <si>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</si>
  <si>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</si>
  <si>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</si>
  <si>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</si>
  <si>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</si>
  <si>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</si>
  <si>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</si>
  <si>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</si>
  <si>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</si>
  <si>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</si>
  <si>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</si>
  <si>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</si>
  <si>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</si>
  <si>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</si>
  <si>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</si>
  <si>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</si>
  <si>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</si>
  <si>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</si>
  <si>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</si>
  <si>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</si>
  <si>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</si>
  <si>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</si>
  <si>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</si>
  <si>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</si>
  <si>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</si>
  <si>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</si>
  <si>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</si>
  <si>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</si>
  <si>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</si>
  <si>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</si>
  <si>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</si>
  <si>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</si>
  <si>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</si>
  <si>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</si>
  <si>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</si>
  <si>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</si>
  <si>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</si>
  <si>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</si>
  <si>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</si>
  <si>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</si>
  <si>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</si>
  <si>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</si>
  <si>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</si>
  <si>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</si>
  <si>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</si>
  <si>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</si>
  <si>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</si>
  <si>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</si>
  <si>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</si>
  <si>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</si>
  <si>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</si>
  <si>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</si>
  <si>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</si>
  <si>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</si>
  <si>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</si>
  <si>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</si>
  <si>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</si>
  <si>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</si>
  <si>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</si>
  <si>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</si>
  <si>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</si>
  <si>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</si>
  <si>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</si>
  <si>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</si>
  <si>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</si>
  <si>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</si>
  <si>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</si>
  <si>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</si>
  <si>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</si>
  <si>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</si>
  <si>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</si>
  <si>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</si>
  <si>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</si>
  <si>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</si>
  <si>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</si>
  <si>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</si>
  <si>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</si>
  <si>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</si>
  <si>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</si>
  <si>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</si>
  <si>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</si>
  <si>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</si>
  <si>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</si>
  <si>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</si>
  <si>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</si>
  <si>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</si>
  <si>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</si>
  <si>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</si>
  <si>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</si>
  <si>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</si>
  <si>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</si>
  <si>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</si>
  <si>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</si>
  <si>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</si>
  <si>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</si>
  <si>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</si>
  <si>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</si>
  <si>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</si>
  <si>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</si>
  <si>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</si>
  <si>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</si>
  <si>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</si>
  <si>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</si>
  <si>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</si>
  <si>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</si>
  <si>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</si>
  <si>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</si>
  <si>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</si>
  <si>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</si>
  <si>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</si>
  <si>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</si>
  <si>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</si>
  <si>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</si>
  <si>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</si>
  <si>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</si>
  <si>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</si>
  <si>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</si>
  <si>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</si>
  <si>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</si>
  <si>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</si>
  <si>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</si>
  <si>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</si>
  <si>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</si>
  <si>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</si>
  <si>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</si>
  <si>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</si>
  <si>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</si>
  <si>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</si>
  <si>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</si>
  <si>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</si>
  <si>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</si>
  <si>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</si>
  <si>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</si>
  <si>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</si>
  <si>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</si>
  <si>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</si>
  <si>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</si>
  <si>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</si>
  <si>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</si>
  <si>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</si>
  <si>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</si>
  <si>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</si>
  <si>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</si>
  <si>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</si>
  <si>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</si>
  <si>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</si>
  <si>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</si>
  <si>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</si>
  <si>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</si>
  <si>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</si>
  <si>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</si>
  <si>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</si>
  <si>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</si>
  <si>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</si>
  <si>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</si>
  <si>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</si>
  <si>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</si>
  <si>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</si>
  <si>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</si>
  <si>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</si>
  <si>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</si>
  <si>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</si>
  <si>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</si>
  <si>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</si>
  <si>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</si>
  <si>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</si>
  <si>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</si>
  <si>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</si>
  <si>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</si>
  <si>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</si>
  <si>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</si>
  <si>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</si>
  <si>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</si>
  <si>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</si>
  <si>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</si>
  <si>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</si>
  <si>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</si>
  <si>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</si>
  <si>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</si>
  <si>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</si>
  <si>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</si>
  <si>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</si>
  <si>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</si>
  <si>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</si>
  <si>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</si>
  <si>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</si>
  <si>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</si>
  <si>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</si>
  <si>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</si>
  <si>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</si>
  <si>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</si>
  <si>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</si>
  <si>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</si>
  <si>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</si>
  <si>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</si>
  <si>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</si>
  <si>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</si>
  <si>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</si>
  <si>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</si>
  <si>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</si>
  <si>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</si>
  <si>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</si>
  <si>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</si>
  <si>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</si>
  <si>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</si>
  <si>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</si>
  <si>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</si>
  <si>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</si>
  <si>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</si>
  <si>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</si>
  <si>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</si>
  <si>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</si>
  <si>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</si>
  <si>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</si>
  <si>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</si>
  <si>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</si>
  <si>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</si>
  <si>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</si>
  <si>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</si>
  <si>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</si>
  <si>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</si>
  <si>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</si>
  <si>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</si>
  <si>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</si>
  <si>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</si>
  <si>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</si>
  <si>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</si>
  <si>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</si>
  <si>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</si>
  <si>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</si>
  <si>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</si>
  <si>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</si>
  <si>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</si>
  <si>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</si>
  <si>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</si>
  <si>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</si>
  <si>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</si>
  <si>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</si>
  <si>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</si>
  <si>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</si>
  <si>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</si>
  <si>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</si>
  <si>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</si>
  <si>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</si>
  <si>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</si>
  <si>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</si>
  <si>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</si>
  <si>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</si>
  <si>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</si>
  <si>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</si>
  <si>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</si>
  <si>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</si>
  <si>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</si>
  <si>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</si>
  <si>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</si>
  <si>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</si>
  <si>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</si>
  <si>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</si>
  <si>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</si>
  <si>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</si>
  <si>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</si>
  <si>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</si>
  <si>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</si>
  <si>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</si>
  <si>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</si>
  <si>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</si>
  <si>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</si>
  <si>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</si>
  <si>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</si>
  <si>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</si>
  <si>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</si>
  <si>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</si>
  <si>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</si>
  <si>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</si>
  <si>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</si>
  <si>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</si>
  <si>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</si>
  <si>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</si>
  <si>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</si>
  <si>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</si>
  <si>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</si>
  <si>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</si>
  <si>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</si>
  <si>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</si>
  <si>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</si>
  <si>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</si>
  <si>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</si>
  <si>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</si>
  <si>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</si>
  <si>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</si>
  <si>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</si>
  <si>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</si>
  <si>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</si>
  <si>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</si>
  <si>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</si>
  <si>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</si>
  <si>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</si>
  <si>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</si>
  <si>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</si>
  <si>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</si>
  <si>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</si>
  <si>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</si>
  <si>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</si>
  <si>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</si>
  <si>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</si>
  <si>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</si>
  <si>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</si>
  <si>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</si>
  <si>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</si>
  <si>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</si>
  <si>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</si>
  <si>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</si>
  <si>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</si>
  <si>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</si>
  <si>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</si>
  <si>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</si>
  <si>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</si>
  <si>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</si>
  <si>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</si>
  <si>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</si>
  <si>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</si>
  <si>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</si>
  <si>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</si>
  <si>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</si>
  <si>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</si>
  <si>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</si>
  <si>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</si>
  <si>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</si>
  <si>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</si>
  <si>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</si>
  <si>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</si>
  <si>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</si>
  <si>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</si>
  <si>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</si>
  <si>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</si>
  <si>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</si>
  <si>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</si>
  <si>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</si>
  <si>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</si>
  <si>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</si>
  <si>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</si>
  <si>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</si>
  <si>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</si>
  <si>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</si>
  <si>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</si>
  <si>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</si>
  <si>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</si>
  <si>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</si>
  <si>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</si>
  <si>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</si>
  <si>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</si>
  <si>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</si>
  <si>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</si>
  <si>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</si>
  <si>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</si>
  <si>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</si>
  <si>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</si>
  <si>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</si>
  <si>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</si>
  <si>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</si>
  <si>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</si>
  <si>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</si>
  <si>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</si>
  <si>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</si>
  <si>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</si>
  <si>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</si>
  <si>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</si>
  <si>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</si>
  <si>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</si>
  <si>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</si>
  <si>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</si>
  <si>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</si>
  <si>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</si>
  <si>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</si>
  <si>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</si>
  <si>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</si>
  <si>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</si>
  <si>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</si>
  <si>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</si>
  <si>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</si>
  <si>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</si>
  <si>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</si>
  <si>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</si>
  <si>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</si>
  <si>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</si>
  <si>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</si>
  <si>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</si>
  <si>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</si>
  <si>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</si>
  <si>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</si>
  <si>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</si>
  <si>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</si>
  <si>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</si>
  <si>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</si>
  <si>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</si>
  <si>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</si>
  <si>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</si>
  <si>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</si>
  <si>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</si>
  <si>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</si>
  <si>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</si>
  <si>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</si>
  <si>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</si>
  <si>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</si>
  <si>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</si>
  <si>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</si>
  <si>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</si>
  <si>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</si>
  <si>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</si>
  <si>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</si>
  <si>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</si>
  <si>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</si>
  <si>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</si>
  <si>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</si>
  <si>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</si>
  <si>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</si>
  <si>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</si>
  <si>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</si>
  <si>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</si>
  <si>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</si>
  <si>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</si>
  <si>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</si>
  <si>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</si>
  <si>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</si>
  <si>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</si>
  <si>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</si>
  <si>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</si>
  <si>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</si>
  <si>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</si>
  <si>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</si>
  <si>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</si>
  <si>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</si>
  <si>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</si>
  <si>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</si>
  <si>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</si>
  <si>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</si>
  <si>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</si>
  <si>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</si>
  <si>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</si>
  <si>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</si>
  <si>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</si>
  <si>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</si>
  <si>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</si>
  <si>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</si>
  <si>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</si>
  <si>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</si>
  <si>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</si>
  <si>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</si>
  <si>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</si>
  <si>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</si>
  <si>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</si>
  <si>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</si>
  <si>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</si>
  <si>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</si>
  <si>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</si>
  <si>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</si>
  <si>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</si>
  <si>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</si>
  <si>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</si>
  <si>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</si>
  <si>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</si>
  <si>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</si>
  <si>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</si>
  <si>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</si>
  <si>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</si>
  <si>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</si>
  <si>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</si>
  <si>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</si>
  <si>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</si>
  <si>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</si>
  <si>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</si>
  <si>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</si>
  <si>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</si>
  <si>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</si>
  <si>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</si>
  <si>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</si>
  <si>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</si>
  <si>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</si>
  <si>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</si>
  <si>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</si>
  <si>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</si>
  <si>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</si>
  <si>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</si>
  <si>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</si>
  <si>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</si>
  <si>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</si>
  <si>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</si>
  <si>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</si>
  <si>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</si>
  <si>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</si>
  <si>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</si>
  <si>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</si>
  <si>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</si>
  <si>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</si>
  <si>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</si>
  <si>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</si>
  <si>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</si>
  <si>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</si>
  <si>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</si>
  <si>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</si>
  <si>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</si>
  <si>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</si>
  <si>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</si>
  <si>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</si>
  <si>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</si>
  <si>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</si>
  <si>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</si>
  <si>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</si>
  <si>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</si>
  <si>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</si>
  <si>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</si>
  <si>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</si>
  <si>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</si>
  <si>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</si>
  <si>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</si>
  <si>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</si>
  <si>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</si>
  <si>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</si>
  <si>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</si>
  <si>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</si>
  <si>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</si>
  <si>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</si>
  <si>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</si>
  <si>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</si>
  <si>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</si>
  <si>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</si>
  <si>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</si>
  <si>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</si>
  <si>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</si>
  <si>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</si>
  <si>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</si>
  <si>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</si>
  <si>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</si>
  <si>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</si>
  <si>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</si>
  <si>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</si>
  <si>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</si>
  <si>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</si>
  <si>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</si>
  <si>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</si>
  <si>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</si>
  <si>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</si>
  <si>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</si>
  <si>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</si>
  <si>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</si>
  <si>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</si>
  <si>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</si>
  <si>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</si>
  <si>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</si>
  <si>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</si>
  <si>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</si>
  <si>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</si>
  <si>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</si>
  <si>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</si>
  <si>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</si>
  <si>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</si>
  <si>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</si>
  <si>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</si>
  <si>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</si>
  <si>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</si>
  <si>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</si>
  <si>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</si>
  <si>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</si>
  <si>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</si>
  <si>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</si>
  <si>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</si>
  <si>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</si>
  <si>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</si>
  <si>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</si>
  <si>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</si>
  <si>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</si>
  <si>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</si>
  <si>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</si>
  <si>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</si>
  <si>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</si>
  <si>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</si>
  <si>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</si>
  <si>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</si>
  <si>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</si>
  <si>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</si>
  <si>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</si>
  <si>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</si>
  <si>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</si>
  <si>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</si>
  <si>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</si>
  <si>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</si>
  <si>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</si>
  <si>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</si>
  <si>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</si>
  <si>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</si>
  <si>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</si>
  <si>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</si>
  <si>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</si>
  <si>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</si>
  <si>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</si>
  <si>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</si>
  <si>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</si>
  <si>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</si>
  <si>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</si>
  <si>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</si>
  <si>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</si>
  <si>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</si>
  <si>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</si>
  <si>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</si>
  <si>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</si>
  <si>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</si>
  <si>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</si>
  <si>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</si>
  <si>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</si>
  <si>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</si>
  <si>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</si>
  <si>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</si>
  <si>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</si>
  <si>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</si>
  <si>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</si>
  <si>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</si>
  <si>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</si>
  <si>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</si>
  <si>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</si>
  <si>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</si>
  <si>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</si>
  <si>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</si>
  <si>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</si>
  <si>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</si>
  <si>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</si>
  <si>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</si>
  <si>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</si>
  <si>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</si>
  <si>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</si>
  <si>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</si>
  <si>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</si>
  <si>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</si>
  <si>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</si>
  <si>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</si>
  <si>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</si>
  <si>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</si>
  <si>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</si>
  <si>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</si>
  <si>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</si>
  <si>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</si>
  <si>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</si>
  <si>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</si>
  <si>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</si>
  <si>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</si>
  <si>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</si>
  <si>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</si>
  <si>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</si>
  <si>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</si>
  <si>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</si>
  <si>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</si>
  <si>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</si>
  <si>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</si>
  <si>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</si>
  <si>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</si>
  <si>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</si>
  <si>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</si>
  <si>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</si>
  <si>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</si>
  <si>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</si>
  <si>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</si>
  <si>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</si>
  <si>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</si>
  <si>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</si>
  <si>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</si>
  <si>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</si>
  <si>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</si>
  <si>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</si>
  <si>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</si>
  <si>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</si>
  <si>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</si>
  <si>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</si>
  <si>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</si>
  <si>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</si>
  <si>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</si>
  <si>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</si>
  <si>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</si>
  <si>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</si>
  <si>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</si>
  <si>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</si>
  <si>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</si>
  <si>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</si>
  <si>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</si>
  <si>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</si>
  <si>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</si>
  <si>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</si>
  <si>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</si>
  <si>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</si>
  <si>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</si>
  <si>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</si>
  <si>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</si>
  <si>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</si>
  <si>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</si>
  <si>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</si>
  <si>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</si>
  <si>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</si>
  <si>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</si>
  <si>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</si>
  <si>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</si>
  <si>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</si>
  <si>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</si>
  <si>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</si>
  <si>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</si>
  <si>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</si>
  <si>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</si>
  <si>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</si>
  <si>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</si>
  <si>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</si>
  <si>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</si>
  <si>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</si>
  <si>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</si>
  <si>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</si>
  <si>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</si>
  <si>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</si>
  <si>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</si>
  <si>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</si>
  <si>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</si>
  <si>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</si>
  <si>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</si>
  <si>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</si>
  <si>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</si>
  <si>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</si>
  <si>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</si>
  <si>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</si>
  <si>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</si>
  <si>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</si>
  <si>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</si>
  <si>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</si>
  <si>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</si>
  <si>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</si>
  <si>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</si>
  <si>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</si>
  <si>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</si>
  <si>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</si>
  <si>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</si>
  <si>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</si>
  <si>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</si>
  <si>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</si>
  <si>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</si>
  <si>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</si>
  <si>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</si>
  <si>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</si>
  <si>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</si>
  <si>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</si>
  <si>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</si>
  <si>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</si>
  <si>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</si>
  <si>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</si>
  <si>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</si>
  <si>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</si>
  <si>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</si>
  <si>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</si>
  <si>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</si>
  <si>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</si>
  <si>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</si>
  <si>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</si>
  <si>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</si>
  <si>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</si>
  <si>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</si>
  <si>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</si>
  <si>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</si>
  <si>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</si>
  <si>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</si>
  <si>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</si>
  <si>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</si>
  <si>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</si>
  <si>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</si>
  <si>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</si>
  <si>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</si>
  <si>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</si>
  <si>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</si>
  <si>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</si>
  <si>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</si>
  <si>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</si>
  <si>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</si>
  <si>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</si>
  <si>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</si>
  <si>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</si>
  <si>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</si>
  <si>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</si>
  <si>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</si>
  <si>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</si>
  <si>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</si>
  <si>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</si>
  <si>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</si>
  <si>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</si>
  <si>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</si>
  <si>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</si>
  <si>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</si>
  <si>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</si>
  <si>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</si>
  <si>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</si>
  <si>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</si>
  <si>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</si>
  <si>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</si>
  <si>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</si>
  <si>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</si>
  <si>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</si>
  <si>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</si>
  <si>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</si>
  <si>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</si>
  <si>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</si>
  <si>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</si>
  <si>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</si>
  <si>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</si>
  <si>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</si>
  <si>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</si>
  <si>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</si>
  <si>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</si>
  <si>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</si>
  <si>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</si>
  <si>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</si>
  <si>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</si>
  <si>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</si>
  <si>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</si>
  <si>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</si>
  <si>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</si>
  <si>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</si>
  <si>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</si>
  <si>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</si>
  <si>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</si>
  <si>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</si>
  <si>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</si>
  <si>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</si>
  <si>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</si>
  <si>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</si>
  <si>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</si>
  <si>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</si>
  <si>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</si>
  <si>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</si>
  <si>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</si>
  <si>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</si>
  <si>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</si>
  <si>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</si>
  <si>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</si>
  <si>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</si>
  <si>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</si>
  <si>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</si>
  <si>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</si>
  <si>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</si>
  <si>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</si>
  <si>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</si>
  <si>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</si>
  <si>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</si>
  <si>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</si>
  <si>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</si>
  <si>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</si>
  <si>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</si>
  <si>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</si>
  <si>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</si>
  <si>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</si>
  <si>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</si>
  <si>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</si>
  <si>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</si>
  <si>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</si>
  <si>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</si>
  <si>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</si>
  <si>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</si>
  <si>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</si>
  <si>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</si>
  <si>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</si>
  <si>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</si>
  <si>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</si>
  <si>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</si>
  <si>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</si>
  <si>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</si>
  <si>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</si>
  <si>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</si>
  <si>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</si>
  <si>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</si>
  <si>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</si>
  <si>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</si>
  <si>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</si>
  <si>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</si>
  <si>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</si>
  <si>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</si>
  <si>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</si>
  <si>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</si>
  <si>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</si>
  <si>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</si>
  <si>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</si>
  <si>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</si>
  <si>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</si>
  <si>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</si>
  <si>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</si>
  <si>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</si>
  <si>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</si>
  <si>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</si>
  <si>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</si>
  <si>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</si>
  <si>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</si>
  <si>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</si>
  <si>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</si>
  <si>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</si>
  <si>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</si>
  <si>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</si>
  <si>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</si>
  <si>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</si>
  <si>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</si>
  <si>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</si>
  <si>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</si>
  <si>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</si>
  <si>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</si>
  <si>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</si>
  <si>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</si>
  <si>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</si>
  <si>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</si>
  <si>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</si>
  <si>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</si>
  <si>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</si>
  <si>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</si>
  <si>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</si>
  <si>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</si>
  <si>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</si>
  <si>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</si>
  <si>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</si>
  <si>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</si>
  <si>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</si>
  <si>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</si>
  <si>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</si>
  <si>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</si>
  <si>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</si>
  <si>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</si>
  <si>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</si>
  <si>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</si>
  <si>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</si>
  <si>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</si>
  <si>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</si>
  <si>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</si>
  <si>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</si>
  <si>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</si>
  <si>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</si>
  <si>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</si>
  <si>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</si>
  <si>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</si>
  <si>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</si>
  <si>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</si>
  <si>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</si>
  <si>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</si>
  <si>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</si>
  <si>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</si>
  <si>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</si>
  <si>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</si>
  <si>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</si>
  <si>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</si>
  <si>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</si>
  <si>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</si>
  <si>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</si>
  <si>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</si>
  <si>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</si>
  <si>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</si>
  <si>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</si>
  <si>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</si>
  <si>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</si>
  <si>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</si>
  <si>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</si>
  <si>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</si>
  <si>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</si>
  <si>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</si>
  <si>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</si>
  <si>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</si>
  <si>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</si>
  <si>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</si>
  <si>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</si>
  <si>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</si>
  <si>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</si>
  <si>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</si>
  <si>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</si>
  <si>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</si>
  <si>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</si>
  <si>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</si>
  <si>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</si>
  <si>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</si>
  <si>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</si>
  <si>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</si>
  <si>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</si>
  <si>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</si>
  <si>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</si>
  <si>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</si>
  <si>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</si>
  <si>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</si>
  <si>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</si>
  <si>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</si>
  <si>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</si>
  <si>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</si>
  <si>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</si>
  <si>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</si>
  <si>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</si>
  <si>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</si>
  <si>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</si>
  <si>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</si>
  <si>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</si>
  <si>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</si>
  <si>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</si>
  <si>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</si>
  <si>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</si>
  <si>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</si>
  <si>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</si>
  <si>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</si>
  <si>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</si>
  <si>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</si>
  <si>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</si>
  <si>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</si>
  <si>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</si>
  <si>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</si>
  <si>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</si>
  <si>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</si>
  <si>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</si>
  <si>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</si>
  <si>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</si>
  <si>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</si>
  <si>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</si>
  <si>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</si>
  <si>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</si>
  <si>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</si>
  <si>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</si>
  <si>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</si>
  <si>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</si>
  <si>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</si>
  <si>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</si>
  <si>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</si>
  <si>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</si>
  <si>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</si>
  <si>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</si>
  <si>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</si>
  <si>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</si>
  <si>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</si>
  <si>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</si>
  <si>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</si>
  <si>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</si>
  <si>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</si>
  <si>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</si>
  <si>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</si>
  <si>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</si>
  <si>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</si>
  <si>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</si>
  <si>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</si>
  <si>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</si>
  <si>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</si>
  <si>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</si>
  <si>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</si>
  <si>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</si>
  <si>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</si>
  <si>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</si>
  <si>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</si>
  <si>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</si>
  <si>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</si>
  <si>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</si>
  <si>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</si>
  <si>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</si>
  <si>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</si>
  <si>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</si>
  <si>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</si>
  <si>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</si>
  <si>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</si>
  <si>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</si>
  <si>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</si>
  <si>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</si>
  <si>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</si>
  <si>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</si>
  <si>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</si>
  <si>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</si>
  <si>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</si>
  <si>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</si>
  <si>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</si>
  <si>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</si>
  <si>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</si>
  <si>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</si>
  <si>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</si>
  <si>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</si>
  <si>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</si>
  <si>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</si>
  <si>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</si>
  <si>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</si>
  <si>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</si>
  <si>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</si>
  <si>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</si>
  <si>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</si>
  <si>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</si>
  <si>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</si>
  <si>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</si>
  <si>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</si>
  <si>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</si>
  <si>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</si>
  <si>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</si>
  <si>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</si>
  <si>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</si>
  <si>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</si>
  <si>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</si>
  <si>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</si>
  <si>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</si>
  <si>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</si>
  <si>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</si>
  <si>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</si>
  <si>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</si>
  <si>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</si>
  <si>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</si>
  <si>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</si>
  <si>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</si>
  <si>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</si>
  <si>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</si>
  <si>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</si>
  <si>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</si>
  <si>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</si>
  <si>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</si>
  <si>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</si>
  <si>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</si>
  <si>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</si>
  <si>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</si>
  <si>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</si>
  <si>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</si>
  <si>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</si>
  <si>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</si>
  <si>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</si>
  <si>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</si>
  <si>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</si>
  <si>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</si>
  <si>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</si>
  <si>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</si>
  <si>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</si>
  <si>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</si>
  <si>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</si>
  <si>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</si>
  <si>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</si>
  <si>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</si>
  <si>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</si>
  <si>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</si>
  <si>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</si>
  <si>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</si>
  <si>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</si>
  <si>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</si>
  <si>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</si>
  <si>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</si>
  <si>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</si>
  <si>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</si>
  <si>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</si>
  <si>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</si>
  <si>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</si>
  <si>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</si>
  <si>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</si>
  <si>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</si>
  <si>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</si>
  <si>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</si>
  <si>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</si>
  <si>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</si>
  <si>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</si>
  <si>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</si>
  <si>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</si>
  <si>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</si>
  <si>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</si>
  <si>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</si>
  <si>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</si>
  <si>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</si>
  <si>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</si>
  <si>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</si>
  <si>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</si>
  <si>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</si>
  <si>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</si>
  <si>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</si>
  <si>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</si>
  <si>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</si>
  <si>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</si>
  <si>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</si>
  <si>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</si>
  <si>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</si>
  <si>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</si>
  <si>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</si>
  <si>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</si>
  <si>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</si>
  <si>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</si>
  <si>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</si>
  <si>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</si>
  <si>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</si>
  <si>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</si>
  <si>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</si>
  <si>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</si>
  <si>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</si>
  <si>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</si>
  <si>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</si>
  <si>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</si>
  <si>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</si>
  <si>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</si>
  <si>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</si>
  <si>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</si>
  <si>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</si>
  <si>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</si>
  <si>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</si>
  <si>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</si>
  <si>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</si>
  <si>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</si>
  <si>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</si>
  <si>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</si>
  <si>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</si>
  <si>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</si>
  <si>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</si>
  <si>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</si>
  <si>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</si>
  <si>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</si>
  <si>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</si>
  <si>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</si>
  <si>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</si>
  <si>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</si>
  <si>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</si>
  <si>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</si>
  <si>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</si>
  <si>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</si>
  <si>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</si>
  <si>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</si>
  <si>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</si>
  <si>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</si>
  <si>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</si>
  <si>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</si>
  <si>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</si>
  <si>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</si>
  <si>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</si>
  <si>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</si>
  <si>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</si>
  <si>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</si>
  <si>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</si>
  <si>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</si>
  <si>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</si>
  <si>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</si>
  <si>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</si>
  <si>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</si>
  <si>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</si>
  <si>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</si>
  <si>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</si>
  <si>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</si>
  <si>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</si>
  <si>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</si>
  <si>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</si>
  <si>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</si>
  <si>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</si>
  <si>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</si>
  <si>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</si>
  <si>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</si>
  <si>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</si>
  <si>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</si>
  <si>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</si>
  <si>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</si>
  <si>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</si>
  <si>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</si>
  <si>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</si>
  <si>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</si>
  <si>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</si>
  <si>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</si>
  <si>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</si>
  <si>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</si>
  <si>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</si>
  <si>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</si>
  <si>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</si>
  <si>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</si>
  <si>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</si>
  <si>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</si>
  <si>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</si>
  <si>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</si>
  <si>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</si>
  <si>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</si>
  <si>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</si>
  <si>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</si>
  <si>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</si>
  <si>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</si>
  <si>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</si>
  <si>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</si>
  <si>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</si>
  <si>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</si>
  <si>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</si>
  <si>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</si>
  <si>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</si>
  <si>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</si>
  <si>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</si>
  <si>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</si>
  <si>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</si>
  <si>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</si>
  <si>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</si>
  <si>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</si>
  <si>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</si>
  <si>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</si>
  <si>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</si>
  <si>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</si>
  <si>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</si>
  <si>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</si>
  <si>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</si>
  <si>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</si>
  <si>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</si>
  <si>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</si>
  <si>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</si>
  <si>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</si>
  <si>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</si>
  <si>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</si>
  <si>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</si>
  <si>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</si>
  <si>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</si>
  <si>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</si>
  <si>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</si>
  <si>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</si>
  <si>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</si>
  <si>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</si>
  <si>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</si>
  <si>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</si>
  <si>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</si>
  <si>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</si>
  <si>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</si>
  <si>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</si>
  <si>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</si>
  <si>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</si>
  <si>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</si>
  <si>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</si>
  <si>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</si>
  <si>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</si>
  <si>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</si>
  <si>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</si>
  <si>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</si>
  <si>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</si>
  <si>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</si>
  <si>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</si>
  <si>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</si>
  <si>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</si>
  <si>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</si>
  <si>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</si>
  <si>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</si>
  <si>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</si>
  <si>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</si>
  <si>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</si>
  <si>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</si>
  <si>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</si>
  <si>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</si>
  <si>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</si>
  <si>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</si>
  <si>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</si>
  <si>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</si>
  <si>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</si>
  <si>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</si>
  <si>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</si>
  <si>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</si>
  <si>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</si>
  <si>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</si>
  <si>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</si>
  <si>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</si>
  <si>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</si>
  <si>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</si>
  <si>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</si>
  <si>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</si>
  <si>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</si>
  <si>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</si>
  <si>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</si>
  <si>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</si>
  <si>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</si>
  <si>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</si>
  <si>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</si>
  <si>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</si>
  <si>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</si>
  <si>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</si>
  <si>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</si>
  <si>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</si>
  <si>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</si>
  <si>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</si>
  <si>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</si>
  <si>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</si>
  <si>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</si>
  <si>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</si>
  <si>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</si>
  <si>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</si>
  <si>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</si>
  <si>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</si>
  <si>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</si>
  <si>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</si>
  <si>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</si>
  <si>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</si>
  <si>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</si>
  <si>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</si>
  <si>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</si>
  <si>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</si>
  <si>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</si>
  <si>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</si>
  <si>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</si>
  <si>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</si>
  <si>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</si>
  <si>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</si>
  <si>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</si>
  <si>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</si>
  <si>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</si>
  <si>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</si>
  <si>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</si>
  <si>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</si>
  <si>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</si>
  <si>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</si>
  <si>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</si>
  <si>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</si>
  <si>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</si>
  <si>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</si>
  <si>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</si>
  <si>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</si>
  <si>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</si>
  <si>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</si>
  <si>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</si>
  <si>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</si>
  <si>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</si>
  <si>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</si>
  <si>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</si>
  <si>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</si>
  <si>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</si>
  <si>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</si>
  <si>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</si>
  <si>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</si>
  <si>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</si>
  <si>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</si>
  <si>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</si>
  <si>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</si>
  <si>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</si>
  <si>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</si>
  <si>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</si>
  <si>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</si>
  <si>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</si>
  <si>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</si>
  <si>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</si>
  <si>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</si>
  <si>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</si>
  <si>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</si>
  <si>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</si>
  <si>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</si>
  <si>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</si>
  <si>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</si>
  <si>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</si>
  <si>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</si>
  <si>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</si>
  <si>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</si>
  <si>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</si>
  <si>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</si>
  <si>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</si>
  <si>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</si>
  <si>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</si>
  <si>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</si>
  <si>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</si>
  <si>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</si>
  <si>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</si>
  <si>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</si>
  <si>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</si>
  <si>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</si>
  <si>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</si>
  <si>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</si>
  <si>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</si>
  <si>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</si>
  <si>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</si>
  <si>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</si>
  <si>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</si>
  <si>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</si>
  <si>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</si>
  <si>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</si>
  <si>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</si>
  <si>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</si>
  <si>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</si>
  <si>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</si>
  <si>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</si>
  <si>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</si>
  <si>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</si>
  <si>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</si>
  <si>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</si>
  <si>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</si>
  <si>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</si>
  <si>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</si>
  <si>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</si>
  <si>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</si>
  <si>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</si>
  <si>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</si>
  <si>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</si>
  <si>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</si>
  <si>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</si>
  <si>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</si>
  <si>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</si>
  <si>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</si>
  <si>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</si>
  <si>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</si>
  <si>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</si>
  <si>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</si>
  <si>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</si>
  <si>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</si>
  <si>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</si>
  <si>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</si>
  <si>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</si>
  <si>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</si>
  <si>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</si>
  <si>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</si>
  <si>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</si>
  <si>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</si>
  <si>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</si>
  <si>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</si>
  <si>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</si>
  <si>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</si>
  <si>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</si>
  <si>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</si>
  <si>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</si>
  <si>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</si>
  <si>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</si>
  <si>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</si>
  <si>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</si>
  <si>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</si>
  <si>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</si>
  <si>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</si>
  <si>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</si>
  <si>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</si>
  <si>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</si>
  <si>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</si>
  <si>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</si>
  <si>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</si>
  <si>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</si>
  <si>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</si>
  <si>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</si>
  <si>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</si>
  <si>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</si>
  <si>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</si>
  <si>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</si>
  <si>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</si>
  <si>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</si>
  <si>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</si>
  <si>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</si>
  <si>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</si>
  <si>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</si>
  <si>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</si>
  <si>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</si>
  <si>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</si>
  <si>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</si>
  <si>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</si>
  <si>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</si>
  <si>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</si>
  <si>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</si>
  <si>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</si>
  <si>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</si>
  <si>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</si>
  <si>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</si>
  <si>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</si>
  <si>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</si>
  <si>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</si>
  <si>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</si>
  <si>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</si>
  <si>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</si>
  <si>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</si>
  <si>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</si>
  <si>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</si>
  <si>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</si>
  <si>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</si>
  <si>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</si>
  <si>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</si>
  <si>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</si>
  <si>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</si>
  <si>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</si>
  <si>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</si>
  <si>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</si>
  <si>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</si>
  <si>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</si>
  <si>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</si>
  <si>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</si>
  <si>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</si>
  <si>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</si>
  <si>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</si>
  <si>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</si>
  <si>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</si>
  <si>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</si>
  <si>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</si>
  <si>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</si>
  <si>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</si>
  <si>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</si>
  <si>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</si>
  <si>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</si>
  <si>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</si>
  <si>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</si>
  <si>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</si>
  <si>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</si>
  <si>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</si>
  <si>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</si>
  <si>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</si>
  <si>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</si>
  <si>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</si>
  <si>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</si>
  <si>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</si>
  <si>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</si>
  <si>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</si>
  <si>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</si>
  <si>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</si>
  <si>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</si>
  <si>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</si>
  <si>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</si>
  <si>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</si>
  <si>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</si>
  <si>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</si>
  <si>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</si>
  <si>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</si>
  <si>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</si>
  <si>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</si>
  <si>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</si>
  <si>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</si>
  <si>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</si>
  <si>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Golledge electronics Ltd</t>
  </si>
  <si>
    <t>50-583-0018</t>
  </si>
  <si>
    <t>DUNS</t>
  </si>
  <si>
    <t>Eaglewood Park, Ilminster, Somerset, TA19 9DQ, UK</t>
  </si>
  <si>
    <t>John Hems</t>
  </si>
  <si>
    <t>44 1460 256 100</t>
  </si>
  <si>
    <t>Quality Manager</t>
  </si>
  <si>
    <t>100%</t>
  </si>
  <si>
    <t>https://www.golledge.com/media/4776/golledge-conflict-minerals-declaration.pdf</t>
  </si>
  <si>
    <t>sales@golledge.com</t>
  </si>
  <si>
    <t>product.compliance@golledge.com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</si>
</sst>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47">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product.compliance@golledge.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golledge.com/media/4776/golledge-conflict-minerals-declaration.pdf" TargetMode="External"/><Relationship Id="rId4" Type="http://schemas.openxmlformats.org/officeDocument/2006/relationships/hyperlink" Target="mailto:sales@golledge.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44"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1"/>
      <c r="B2" s="5" t="s">
        <v>843</v>
      </c>
      <c r="C2" s="3"/>
      <c r="D2" s="175"/>
      <c r="E2" s="3"/>
      <c r="F2" s="3"/>
      <c r="G2" s="25"/>
    </row>
    <row r="3" spans="1:7">
      <c r="A3" s="301"/>
      <c r="B3" s="3" t="s">
        <v>835</v>
      </c>
      <c r="C3" s="5"/>
      <c r="D3" s="176"/>
      <c r="E3" s="3"/>
      <c r="F3" s="5"/>
      <c r="G3" s="25"/>
    </row>
    <row r="4" spans="1:7" ht="15">
      <c r="A4" s="301"/>
      <c r="B4" s="30" t="s">
        <v>845</v>
      </c>
      <c r="C4" s="6"/>
      <c r="D4" s="177"/>
      <c r="E4" s="3"/>
      <c r="F4" s="6"/>
      <c r="G4" s="25"/>
    </row>
    <row r="5" spans="1:7" ht="13.2">
      <c r="A5" s="301"/>
      <c r="B5" s="29" t="s">
        <v>1036</v>
      </c>
      <c r="C5" s="4"/>
      <c r="D5" s="178"/>
      <c r="E5" s="3"/>
      <c r="F5" s="4"/>
      <c r="G5" s="25"/>
    </row>
    <row r="6" spans="1:7">
      <c r="A6" s="301"/>
      <c r="B6" s="3"/>
      <c r="C6" s="3"/>
      <c r="D6" s="175"/>
      <c r="E6" s="3"/>
      <c r="F6" s="3"/>
      <c r="G6" s="25"/>
    </row>
    <row r="7" spans="1:7">
      <c r="A7" s="301"/>
      <c r="B7" s="3"/>
      <c r="C7" s="3"/>
      <c r="D7" s="175"/>
      <c r="E7" s="3"/>
      <c r="F7" s="3"/>
      <c r="G7" s="25"/>
    </row>
    <row r="8" spans="1:7">
      <c r="A8" s="301"/>
      <c r="B8" s="3"/>
      <c r="C8" s="3"/>
      <c r="D8" s="175"/>
      <c r="E8" s="3"/>
      <c r="F8" s="3"/>
      <c r="G8" s="25"/>
    </row>
    <row r="9" spans="1:7">
      <c r="A9" s="301"/>
      <c r="B9" s="304" t="s">
        <v>846</v>
      </c>
      <c r="C9" s="304"/>
      <c r="D9" s="304"/>
      <c r="E9" s="304"/>
      <c r="F9" s="304"/>
      <c r="G9" s="25"/>
    </row>
    <row r="10" spans="1:7" ht="27" customHeight="1">
      <c r="A10" s="301"/>
      <c r="B10" s="305" t="s">
        <v>438</v>
      </c>
      <c r="C10" s="305"/>
      <c r="D10" s="305"/>
      <c r="E10" s="305"/>
      <c r="F10" s="305"/>
      <c r="G10" s="25"/>
    </row>
    <row r="11" spans="1:7" ht="27" customHeight="1">
      <c r="A11" s="301"/>
      <c r="B11" s="306"/>
      <c r="C11" s="306"/>
      <c r="D11" s="306"/>
      <c r="E11" s="306"/>
      <c r="F11" s="306"/>
      <c r="G11" s="25"/>
    </row>
    <row r="12" spans="1:7">
      <c r="A12" s="301"/>
      <c r="B12" s="31" t="s">
        <v>844</v>
      </c>
      <c r="C12" s="32" t="s">
        <v>847</v>
      </c>
      <c r="D12" s="179" t="s">
        <v>848</v>
      </c>
      <c r="E12" s="32" t="s">
        <v>612</v>
      </c>
      <c r="F12" s="32" t="s">
        <v>613</v>
      </c>
      <c r="G12" s="25"/>
    </row>
    <row r="13" spans="1:7" ht="20.399999999999999">
      <c r="A13" s="301"/>
      <c r="B13" s="2">
        <v>1</v>
      </c>
      <c r="C13" s="27" t="s">
        <v>1084</v>
      </c>
      <c r="D13" s="28" t="s">
        <v>872</v>
      </c>
      <c r="E13" s="163" t="s">
        <v>849</v>
      </c>
      <c r="F13" s="163"/>
      <c r="G13" s="25"/>
    </row>
    <row r="14" spans="1:7" ht="30.6">
      <c r="A14" s="301"/>
      <c r="B14" s="2">
        <v>2</v>
      </c>
      <c r="C14" s="27" t="s">
        <v>1084</v>
      </c>
      <c r="D14" s="28" t="s">
        <v>1021</v>
      </c>
      <c r="E14" s="163" t="s">
        <v>530</v>
      </c>
      <c r="F14" s="163" t="s">
        <v>531</v>
      </c>
      <c r="G14" s="25"/>
    </row>
    <row r="15" spans="1:7" ht="89.1" customHeight="1">
      <c r="A15" s="301"/>
      <c r="B15" s="307">
        <v>2.0099999999999998</v>
      </c>
      <c r="C15" s="298" t="s">
        <v>1084</v>
      </c>
      <c r="D15" s="310" t="s">
        <v>2246</v>
      </c>
      <c r="E15" s="164" t="s">
        <v>614</v>
      </c>
      <c r="F15" s="164" t="s">
        <v>617</v>
      </c>
      <c r="G15" s="25"/>
    </row>
    <row r="16" spans="1:7" ht="99" customHeight="1">
      <c r="A16" s="301"/>
      <c r="B16" s="308"/>
      <c r="C16" s="299"/>
      <c r="D16" s="311"/>
      <c r="E16" s="165"/>
      <c r="F16" s="165" t="s">
        <v>615</v>
      </c>
      <c r="G16" s="25"/>
    </row>
    <row r="17" spans="1:7" ht="63" customHeight="1">
      <c r="A17" s="301"/>
      <c r="B17" s="309"/>
      <c r="C17" s="300"/>
      <c r="D17" s="312"/>
      <c r="E17" s="27"/>
      <c r="F17" s="27" t="s">
        <v>616</v>
      </c>
      <c r="G17" s="25"/>
    </row>
    <row r="18" spans="1:7" ht="117" customHeight="1">
      <c r="A18" s="301"/>
      <c r="B18" s="307">
        <v>2.02</v>
      </c>
      <c r="C18" s="298" t="s">
        <v>1084</v>
      </c>
      <c r="D18" s="310" t="s">
        <v>2247</v>
      </c>
      <c r="E18" s="164" t="s">
        <v>439</v>
      </c>
      <c r="F18" s="164" t="s">
        <v>525</v>
      </c>
      <c r="G18" s="25"/>
    </row>
    <row r="19" spans="1:7" ht="71.099999999999994" customHeight="1">
      <c r="A19" s="301"/>
      <c r="B19" s="308"/>
      <c r="C19" s="299"/>
      <c r="D19" s="311"/>
      <c r="E19" s="165" t="s">
        <v>529</v>
      </c>
      <c r="F19" s="165" t="s">
        <v>440</v>
      </c>
      <c r="G19" s="25"/>
    </row>
    <row r="20" spans="1:7" ht="90.75" customHeight="1">
      <c r="A20" s="301"/>
      <c r="B20" s="308"/>
      <c r="C20" s="299"/>
      <c r="D20" s="311"/>
      <c r="E20" s="165"/>
      <c r="F20" s="165" t="s">
        <v>619</v>
      </c>
      <c r="G20" s="25"/>
    </row>
    <row r="21" spans="1:7" ht="74.25" customHeight="1">
      <c r="A21" s="301"/>
      <c r="B21" s="309"/>
      <c r="C21" s="300"/>
      <c r="D21" s="312"/>
      <c r="E21" s="27"/>
      <c r="F21" s="27" t="s">
        <v>618</v>
      </c>
      <c r="G21" s="25"/>
    </row>
    <row r="22" spans="1:7" ht="90" customHeight="1">
      <c r="A22" s="301"/>
      <c r="B22" s="292">
        <v>2.0299999999999998</v>
      </c>
      <c r="C22" s="292" t="s">
        <v>818</v>
      </c>
      <c r="D22" s="295" t="s">
        <v>2248</v>
      </c>
      <c r="E22" s="298" t="s">
        <v>437</v>
      </c>
      <c r="F22" s="164" t="s">
        <v>460</v>
      </c>
      <c r="G22" s="25"/>
    </row>
    <row r="23" spans="1:7" ht="109.5" customHeight="1">
      <c r="A23" s="301"/>
      <c r="B23" s="293"/>
      <c r="C23" s="293"/>
      <c r="D23" s="296"/>
      <c r="E23" s="299"/>
      <c r="F23" s="165" t="s">
        <v>819</v>
      </c>
      <c r="G23" s="25"/>
    </row>
    <row r="24" spans="1:7" ht="74.25" customHeight="1">
      <c r="A24" s="301"/>
      <c r="B24" s="294"/>
      <c r="C24" s="294"/>
      <c r="D24" s="297"/>
      <c r="E24" s="300"/>
      <c r="F24" s="27" t="s">
        <v>436</v>
      </c>
      <c r="G24" s="25"/>
    </row>
    <row r="25" spans="1:7" ht="72" customHeight="1">
      <c r="A25" s="301"/>
      <c r="B25" s="2" t="s">
        <v>458</v>
      </c>
      <c r="C25" s="27" t="s">
        <v>459</v>
      </c>
      <c r="D25" s="28" t="s">
        <v>2249</v>
      </c>
      <c r="E25" s="27" t="s">
        <v>2244</v>
      </c>
      <c r="F25" s="27" t="s">
        <v>461</v>
      </c>
      <c r="G25" s="25"/>
    </row>
    <row r="26" spans="1:7" ht="98.1" customHeight="1">
      <c r="A26" s="301"/>
      <c r="B26" s="313">
        <v>3</v>
      </c>
      <c r="C26" s="307" t="s">
        <v>70</v>
      </c>
      <c r="D26" s="310" t="s">
        <v>2250</v>
      </c>
      <c r="E26" s="298" t="s">
        <v>0</v>
      </c>
      <c r="F26" s="164" t="s">
        <v>64</v>
      </c>
      <c r="G26" s="25"/>
    </row>
    <row r="27" spans="1:7" ht="90" customHeight="1">
      <c r="A27" s="301"/>
      <c r="B27" s="314"/>
      <c r="C27" s="308"/>
      <c r="D27" s="311"/>
      <c r="E27" s="299"/>
      <c r="F27" s="165" t="s">
        <v>59</v>
      </c>
      <c r="G27" s="25"/>
    </row>
    <row r="28" spans="1:7" ht="19.350000000000001" customHeight="1">
      <c r="A28" s="301"/>
      <c r="B28" s="314"/>
      <c r="C28" s="308"/>
      <c r="D28" s="311"/>
      <c r="E28" s="299"/>
      <c r="F28" s="165" t="s">
        <v>60</v>
      </c>
      <c r="G28" s="25"/>
    </row>
    <row r="29" spans="1:7" ht="74.7" customHeight="1">
      <c r="A29" s="301"/>
      <c r="B29" s="314"/>
      <c r="C29" s="308"/>
      <c r="D29" s="311"/>
      <c r="E29" s="299"/>
      <c r="F29" s="165" t="s">
        <v>61</v>
      </c>
      <c r="G29" s="25"/>
    </row>
    <row r="30" spans="1:7" ht="62.7" customHeight="1">
      <c r="A30" s="301"/>
      <c r="B30" s="314"/>
      <c r="C30" s="308"/>
      <c r="D30" s="311"/>
      <c r="E30" s="299"/>
      <c r="F30" s="165" t="s">
        <v>62</v>
      </c>
      <c r="G30" s="25"/>
    </row>
    <row r="31" spans="1:7" ht="81" customHeight="1">
      <c r="A31" s="301"/>
      <c r="B31" s="314"/>
      <c r="C31" s="308"/>
      <c r="D31" s="311"/>
      <c r="E31" s="299"/>
      <c r="F31" s="165" t="s">
        <v>63</v>
      </c>
      <c r="G31" s="25"/>
    </row>
    <row r="32" spans="1:7" ht="48.75" customHeight="1">
      <c r="A32" s="301"/>
      <c r="B32" s="314"/>
      <c r="C32" s="308"/>
      <c r="D32" s="311"/>
      <c r="E32" s="299"/>
      <c r="F32" s="165" t="s">
        <v>66</v>
      </c>
      <c r="G32" s="25"/>
    </row>
    <row r="33" spans="1:7" ht="98.7" customHeight="1">
      <c r="A33" s="301"/>
      <c r="B33" s="314"/>
      <c r="C33" s="308"/>
      <c r="D33" s="311"/>
      <c r="E33" s="299"/>
      <c r="F33" s="165" t="s">
        <v>65</v>
      </c>
      <c r="G33" s="25"/>
    </row>
    <row r="34" spans="1:7" ht="89.1" customHeight="1">
      <c r="A34" s="301"/>
      <c r="B34" s="314"/>
      <c r="C34" s="308"/>
      <c r="D34" s="311"/>
      <c r="E34" s="299"/>
      <c r="F34" s="165" t="s">
        <v>67</v>
      </c>
      <c r="G34" s="25"/>
    </row>
    <row r="35" spans="1:7" ht="29.1" customHeight="1">
      <c r="A35" s="301"/>
      <c r="B35" s="314"/>
      <c r="C35" s="308"/>
      <c r="D35" s="311"/>
      <c r="E35" s="299"/>
      <c r="F35" s="165" t="s">
        <v>68</v>
      </c>
      <c r="G35" s="25"/>
    </row>
    <row r="36" spans="1:7" ht="112.2">
      <c r="A36" s="301"/>
      <c r="B36" s="315"/>
      <c r="C36" s="309"/>
      <c r="D36" s="312"/>
      <c r="E36" s="300"/>
      <c r="F36" s="166" t="s">
        <v>69</v>
      </c>
      <c r="G36" s="25"/>
    </row>
    <row r="37" spans="1:7" ht="102">
      <c r="A37" s="301"/>
      <c r="B37" s="141">
        <v>3.01</v>
      </c>
      <c r="C37" s="142" t="s">
        <v>70</v>
      </c>
      <c r="D37" s="28" t="s">
        <v>2251</v>
      </c>
      <c r="E37" s="167" t="s">
        <v>1323</v>
      </c>
      <c r="F37" s="168" t="s">
        <v>1427</v>
      </c>
      <c r="G37" s="25"/>
    </row>
    <row r="38" spans="1:7" ht="81.599999999999994">
      <c r="A38" s="301"/>
      <c r="B38" s="141">
        <v>3.02</v>
      </c>
      <c r="C38" s="142" t="s">
        <v>1356</v>
      </c>
      <c r="D38" s="28" t="s">
        <v>2252</v>
      </c>
      <c r="E38" s="167" t="s">
        <v>1371</v>
      </c>
      <c r="F38" s="168" t="s">
        <v>1428</v>
      </c>
      <c r="G38" s="25"/>
    </row>
    <row r="39" spans="1:7" ht="81.599999999999994">
      <c r="A39" s="301"/>
      <c r="B39" s="150">
        <v>4</v>
      </c>
      <c r="C39" s="149" t="s">
        <v>1524</v>
      </c>
      <c r="D39" s="28" t="s">
        <v>2253</v>
      </c>
      <c r="E39" s="27" t="s">
        <v>2198</v>
      </c>
      <c r="F39" s="27" t="s">
        <v>1525</v>
      </c>
      <c r="G39" s="25"/>
    </row>
    <row r="40" spans="1:7" ht="40.799999999999997">
      <c r="A40" s="301"/>
      <c r="B40" s="141">
        <v>4.01</v>
      </c>
      <c r="C40" s="149" t="s">
        <v>1524</v>
      </c>
      <c r="D40" s="28" t="s">
        <v>2255</v>
      </c>
      <c r="E40" s="27" t="s">
        <v>2210</v>
      </c>
      <c r="F40" s="27" t="s">
        <v>2214</v>
      </c>
      <c r="G40" s="25"/>
    </row>
    <row r="41" spans="1:7" ht="40.799999999999997">
      <c r="A41" s="301"/>
      <c r="B41" s="141" t="s">
        <v>2242</v>
      </c>
      <c r="C41" s="149" t="s">
        <v>1524</v>
      </c>
      <c r="D41" s="28" t="s">
        <v>2254</v>
      </c>
      <c r="E41" s="27" t="s">
        <v>2245</v>
      </c>
      <c r="F41" s="27" t="s">
        <v>2243</v>
      </c>
      <c r="G41" s="25"/>
    </row>
    <row r="42" spans="1:7" ht="40.799999999999997">
      <c r="A42" s="301"/>
      <c r="B42" s="141" t="s">
        <v>2276</v>
      </c>
      <c r="C42" s="149" t="s">
        <v>1524</v>
      </c>
      <c r="D42" s="28" t="s">
        <v>2281</v>
      </c>
      <c r="E42" s="27" t="s">
        <v>2244</v>
      </c>
      <c r="F42" s="27" t="s">
        <v>2277</v>
      </c>
      <c r="G42" s="25"/>
    </row>
    <row r="43" spans="1:7" ht="112.2">
      <c r="A43" s="301"/>
      <c r="B43" s="160">
        <v>4.0999999999999996</v>
      </c>
      <c r="C43" s="149" t="s">
        <v>2280</v>
      </c>
      <c r="D43" s="161">
        <v>42867</v>
      </c>
      <c r="E43" s="169" t="s">
        <v>2283</v>
      </c>
      <c r="F43" s="27" t="s">
        <v>2282</v>
      </c>
      <c r="G43" s="25"/>
    </row>
    <row r="44" spans="1:7" ht="71.400000000000006">
      <c r="A44" s="301"/>
      <c r="B44" s="160">
        <v>4.2</v>
      </c>
      <c r="C44" s="149" t="s">
        <v>2280</v>
      </c>
      <c r="D44" s="161">
        <v>42704</v>
      </c>
      <c r="E44" s="169" t="s">
        <v>2479</v>
      </c>
      <c r="F44" s="27" t="s">
        <v>2454</v>
      </c>
      <c r="G44" s="25"/>
    </row>
    <row r="45" spans="1:7" ht="132.6">
      <c r="A45" s="301"/>
      <c r="B45" s="202">
        <v>5</v>
      </c>
      <c r="C45" s="149" t="s">
        <v>2280</v>
      </c>
      <c r="D45" s="161">
        <v>42867</v>
      </c>
      <c r="E45" s="169" t="s">
        <v>12705</v>
      </c>
      <c r="F45" s="27" t="s">
        <v>12427</v>
      </c>
      <c r="G45" s="25"/>
    </row>
    <row r="46" spans="1:7" ht="30.6">
      <c r="A46" s="301"/>
      <c r="B46" s="160">
        <v>5.01</v>
      </c>
      <c r="C46" s="149" t="s">
        <v>2280</v>
      </c>
      <c r="D46" s="161">
        <v>42907</v>
      </c>
      <c r="E46" s="169" t="s">
        <v>15521</v>
      </c>
      <c r="F46" s="27" t="s">
        <v>12427</v>
      </c>
      <c r="G46" s="25"/>
    </row>
    <row r="47" spans="1:7" ht="61.2">
      <c r="A47" s="301"/>
      <c r="B47" s="160">
        <v>5.0999999999999996</v>
      </c>
      <c r="C47" s="149" t="s">
        <v>2280</v>
      </c>
      <c r="D47" s="161">
        <v>43070</v>
      </c>
      <c r="E47" s="169" t="s">
        <v>12915</v>
      </c>
      <c r="F47" s="27" t="s">
        <v>12916</v>
      </c>
      <c r="G47" s="25"/>
    </row>
    <row r="48" spans="1:7" ht="51">
      <c r="A48" s="301"/>
      <c r="B48" s="160">
        <v>5.1100000000000003</v>
      </c>
      <c r="C48" s="149" t="s">
        <v>13152</v>
      </c>
      <c r="D48" s="161">
        <v>43217</v>
      </c>
      <c r="E48" s="169" t="s">
        <v>13278</v>
      </c>
      <c r="F48" s="27" t="s">
        <v>13186</v>
      </c>
      <c r="G48" s="25"/>
    </row>
    <row r="49" spans="1:7" ht="51">
      <c r="A49" s="301"/>
      <c r="B49" s="160">
        <v>5.12</v>
      </c>
      <c r="C49" s="149" t="s">
        <v>13152</v>
      </c>
      <c r="D49" s="161">
        <v>43581</v>
      </c>
      <c r="E49" s="169" t="s">
        <v>13278</v>
      </c>
      <c r="F49" s="27" t="s">
        <v>13832</v>
      </c>
      <c r="G49" s="25"/>
    </row>
    <row r="50" spans="1:7" ht="71.400000000000006">
      <c r="A50" s="301"/>
      <c r="B50" s="202">
        <v>6</v>
      </c>
      <c r="C50" s="149" t="s">
        <v>13152</v>
      </c>
      <c r="D50" s="161">
        <v>43964</v>
      </c>
      <c r="E50" s="169" t="s">
        <v>14048</v>
      </c>
      <c r="F50" s="27" t="s">
        <v>13835</v>
      </c>
      <c r="G50" s="25"/>
    </row>
    <row r="51" spans="1:7" ht="40.799999999999997">
      <c r="A51" s="301"/>
      <c r="B51" s="160">
        <v>6.01</v>
      </c>
      <c r="C51" s="149" t="s">
        <v>13152</v>
      </c>
      <c r="D51" s="161">
        <v>43970</v>
      </c>
      <c r="E51" s="169" t="s">
        <v>15522</v>
      </c>
      <c r="F51" s="169" t="s">
        <v>13835</v>
      </c>
      <c r="G51" s="25"/>
    </row>
    <row r="52" spans="1:7" ht="40.799999999999997">
      <c r="A52" s="301"/>
      <c r="B52" s="160">
        <v>6.1</v>
      </c>
      <c r="C52" s="149" t="s">
        <v>13152</v>
      </c>
      <c r="D52" s="161">
        <v>44314</v>
      </c>
      <c r="E52" s="169" t="s">
        <v>15514</v>
      </c>
      <c r="F52" s="169" t="s">
        <v>15043</v>
      </c>
      <c r="G52" s="25"/>
    </row>
    <row r="53" spans="1:7" ht="40.799999999999997">
      <c r="A53" s="301"/>
      <c r="B53" s="160">
        <v>6.2</v>
      </c>
      <c r="C53" s="149" t="s">
        <v>13152</v>
      </c>
      <c r="D53" s="161">
        <v>44678</v>
      </c>
      <c r="E53" s="169" t="s">
        <v>15514</v>
      </c>
      <c r="F53" s="169" t="s">
        <v>15513</v>
      </c>
      <c r="G53" s="25"/>
    </row>
    <row r="54" spans="1:7" ht="40.799999999999997">
      <c r="A54" s="301"/>
      <c r="B54" s="160">
        <v>6.21</v>
      </c>
      <c r="C54" s="149" t="s">
        <v>13152</v>
      </c>
      <c r="D54" s="161">
        <v>44687</v>
      </c>
      <c r="E54" s="169" t="s">
        <v>15523</v>
      </c>
      <c r="F54" s="169" t="s">
        <v>15513</v>
      </c>
      <c r="G54" s="25"/>
    </row>
    <row r="55" spans="1:7" ht="40.799999999999997">
      <c r="A55" s="301"/>
      <c r="B55" s="160">
        <v>6.22</v>
      </c>
      <c r="C55" s="149" t="s">
        <v>13152</v>
      </c>
      <c r="D55" s="274">
        <v>44692</v>
      </c>
      <c r="E55" s="169" t="s">
        <v>15522</v>
      </c>
      <c r="F55" s="169" t="s">
        <v>15513</v>
      </c>
      <c r="G55" s="25"/>
    </row>
    <row r="56" spans="1:7" ht="51">
      <c r="A56" s="301"/>
      <c r="B56" s="202">
        <v>6.3</v>
      </c>
      <c r="C56" s="149" t="s">
        <v>13152</v>
      </c>
      <c r="D56" s="274">
        <v>45051</v>
      </c>
      <c r="E56" s="169" t="s">
        <v>15790</v>
      </c>
      <c r="F56" s="169" t="s">
        <v>15571</v>
      </c>
      <c r="G56" s="25"/>
    </row>
    <row r="57" spans="1:7" ht="40.799999999999997">
      <c r="A57" s="301"/>
      <c r="B57" s="160">
        <v>6.31</v>
      </c>
      <c r="C57" s="149" t="s">
        <v>13152</v>
      </c>
      <c r="D57" s="274">
        <v>45072</v>
      </c>
      <c r="E57" s="169" t="s">
        <v>15792</v>
      </c>
      <c r="F57" s="169" t="s">
        <v>15571</v>
      </c>
      <c r="G57" s="25"/>
    </row>
    <row r="58" spans="1:7" ht="13.2" thickBot="1">
      <c r="A58" s="302"/>
      <c r="B58" s="303" t="str">
        <f ca="1">OFFSET(L!$C$1,MATCH("General"&amp;"Cpy",L!$A:$A,0)-1,SL,,)</f>
        <v>© 2023 Responsible Minerals Initiative. All rights reserved.</v>
      </c>
      <c r="C58" s="303"/>
      <c r="D58" s="303"/>
      <c r="E58" s="303"/>
      <c r="F58" s="303"/>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3EF872E-F5DA-4699-BAB3-CC3B6348E7A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88E1981D-B56D-478D-99CE-1193F38AB02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55" zoomScaleNormal="55" zoomScalePageLayoutView="80" workbookViewId="0">
      <pane ySplit="2" topLeftCell="A6"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2"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8.6">
      <c r="A10" s="74"/>
      <c r="B10" s="63" t="str">
        <f ca="1">OFFSET(L!$C$1,MATCH("Definitions"&amp;ADDRESS(ROW(),COLUMN(),4),L!$A:$A,0)-1,SL,,)</f>
        <v>DRC</v>
      </c>
      <c r="C10" s="63" t="str">
        <f ca="1">OFFSET(L!$C$1,MATCH("Definitions"&amp;ADDRESS(ROW(),COLUMN(),4),L!$A:$A,0)-1,SL,,)</f>
        <v>Democratic Republic of Congo</v>
      </c>
      <c r="D10" s="320"/>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6.2">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6.2">
      <c r="A32" s="74"/>
      <c r="B32" s="319" t="str">
        <f ca="1">OFFSET(L!$C$1,MATCH("General"&amp;"Cpy",L!$A:$A,0)-1,SL,,)</f>
        <v>© 2023 Responsible Minerals Initiative. All rights reserved.</v>
      </c>
      <c r="C32" s="319"/>
      <c r="D32" s="320"/>
      <c r="E32" s="100"/>
    </row>
    <row r="33" spans="1:4" ht="13.2" thickBot="1">
      <c r="A33" s="75"/>
      <c r="B33" s="153"/>
      <c r="C33" s="153"/>
      <c r="D33" s="321"/>
    </row>
    <row r="34" spans="1:4" ht="13.2"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8" zoomScale="75" zoomScaleNormal="75" zoomScalePageLayoutView="70" workbookViewId="0">
      <selection activeCell="D18" sqref="D18:J18"/>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6"/>
      <c r="G3" s="356"/>
      <c r="H3" s="356"/>
      <c r="I3" s="152"/>
      <c r="J3" s="138" t="s">
        <v>15794</v>
      </c>
      <c r="K3" s="36"/>
      <c r="L3" s="100"/>
      <c r="P3" s="45">
        <f>MATCH($D$3,LN,0)</f>
        <v>1</v>
      </c>
    </row>
    <row r="4" spans="1:34" ht="16.2">
      <c r="A4" s="34"/>
      <c r="B4" s="352" t="str">
        <f ca="1">OFFSET(L!$C$1,MATCH("Declaration"&amp;ADDRESS(ROW(),COLUMN(),4),L!$A:$A,0)-1,SL,,)</f>
        <v>The purpose of this document is to collect sourcing information on tin, tantalum, tungsten and gold used in products</v>
      </c>
      <c r="C4" s="352"/>
      <c r="D4" s="352"/>
      <c r="E4" s="352"/>
      <c r="F4" s="352"/>
      <c r="G4" s="352"/>
      <c r="H4" s="352"/>
      <c r="I4" s="357" t="str">
        <f ca="1">OFFSET(L!$C$1,MATCH("Declaration"&amp;ADDRESS(ROW(),COLUMN(),4),L!$A:$A,0)-1,SL,,)</f>
        <v>Link to Terms &amp; Conditions</v>
      </c>
      <c r="J4" s="357"/>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2" t="str">
        <f ca="1">OFFSET(L!$C$1,MATCH("Declaration"&amp;ADDRESS(ROW(),COLUMN(),4),L!$A:$A,0)-1,SL,,)</f>
        <v>Mandatory fields are noted with an asterisk (*).  Consult the instructions tab for guidance on how to answer each question.</v>
      </c>
      <c r="C6" s="352"/>
      <c r="D6" s="352"/>
      <c r="E6" s="352"/>
      <c r="F6" s="352"/>
      <c r="G6" s="352"/>
      <c r="H6" s="352"/>
      <c r="I6" s="352"/>
      <c r="J6" s="352"/>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61" t="str">
        <f ca="1">OFFSET(L!$C$1,MATCH("Declaration"&amp;ADDRESS(ROW(),COLUMN(),4),L!$A:$A,0)-1,SL,,)</f>
        <v>Company Information</v>
      </c>
      <c r="C7" s="361"/>
      <c r="D7" s="361"/>
      <c r="E7" s="361"/>
      <c r="F7" s="361"/>
      <c r="G7" s="361"/>
      <c r="H7" s="361"/>
      <c r="I7" s="361"/>
      <c r="J7" s="361"/>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6" t="s">
        <v>15795</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8" t="s">
        <v>494</v>
      </c>
      <c r="E9" s="359"/>
      <c r="F9" s="359"/>
      <c r="G9" s="36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62" t="str">
        <f ca="1">OFFSET(L!$C$1,MATCH("Declaration"&amp;ADDRESS(ROW(),COLUMN(),4)&amp;LEFT($D$9,1),L!$A:$A,0)-1,SL,,)</f>
        <v>Description of Scope:</v>
      </c>
      <c r="C10" s="122"/>
      <c r="D10" s="353"/>
      <c r="E10" s="354"/>
      <c r="F10" s="354"/>
      <c r="G10" s="354"/>
      <c r="H10" s="354"/>
      <c r="I10" s="354"/>
      <c r="J10" s="355"/>
      <c r="K10" s="36"/>
      <c r="L10" s="115"/>
      <c r="Q10" s="3"/>
      <c r="R10" s="3"/>
      <c r="S10" s="3"/>
      <c r="T10" s="3"/>
      <c r="U10" s="3"/>
      <c r="V10" s="3"/>
      <c r="W10" s="3"/>
      <c r="X10" s="3"/>
      <c r="Y10" s="3"/>
      <c r="Z10" s="3"/>
      <c r="AA10" s="3"/>
      <c r="AB10" s="3"/>
      <c r="AC10" s="3"/>
      <c r="AD10" s="3"/>
      <c r="AE10" s="3"/>
      <c r="AF10" s="3"/>
      <c r="AG10" s="3"/>
      <c r="AH10" s="3"/>
    </row>
    <row r="11" spans="1:34" ht="16.2">
      <c r="A11" s="38"/>
      <c r="B11" s="363"/>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49" t="s">
        <v>15796</v>
      </c>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49" t="s">
        <v>15797</v>
      </c>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49" t="s">
        <v>15798</v>
      </c>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49" t="s">
        <v>15799</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4" t="s">
        <v>15805</v>
      </c>
      <c r="E16" s="365"/>
      <c r="F16" s="365"/>
      <c r="G16" s="365"/>
      <c r="H16" s="365"/>
      <c r="I16" s="365"/>
      <c r="J16" s="366"/>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49" t="s">
        <v>15800</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2" t="s">
        <v>15799</v>
      </c>
      <c r="E18" s="383"/>
      <c r="F18" s="383"/>
      <c r="G18" s="383"/>
      <c r="H18" s="383"/>
      <c r="I18" s="383"/>
      <c r="J18" s="38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49" t="s">
        <v>15801</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4" t="s">
        <v>15804</v>
      </c>
      <c r="E20" s="365"/>
      <c r="F20" s="365"/>
      <c r="G20" s="365"/>
      <c r="H20" s="365"/>
      <c r="I20" s="365"/>
      <c r="J20" s="366"/>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2" t="s">
        <v>15800</v>
      </c>
      <c r="E21" s="323"/>
      <c r="F21" s="323"/>
      <c r="G21" s="323"/>
      <c r="H21" s="323"/>
      <c r="I21" s="323"/>
      <c r="J21" s="32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7">
        <v>45167</v>
      </c>
      <c r="E22" s="32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29" t="str">
        <f ca="1">OFFSET(L!$C$1,MATCH("Declaration"&amp;ADDRESS(ROW(),COLUMN(),4),L!$A:$A,0)-1,SL,,)</f>
        <v>Answer the following questions 1 - 8 based on the declaration scope indicated above</v>
      </c>
      <c r="C24" s="329"/>
      <c r="D24" s="329"/>
      <c r="E24" s="329"/>
      <c r="F24" s="329"/>
      <c r="G24" s="329"/>
      <c r="H24" s="329"/>
      <c r="I24" s="329"/>
      <c r="J24" s="32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6" t="str">
        <f ca="1">OFFSET(L!$C$1,MATCH("Declaration"&amp;ADDRESS(ROW(),COLUMN(),4),L!$A:$A,0)-1,SL,,)</f>
        <v>Answer</v>
      </c>
      <c r="E25" s="336"/>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5" t="s">
        <v>488</v>
      </c>
      <c r="E26" s="326"/>
      <c r="F26" s="12"/>
      <c r="G26" s="333"/>
      <c r="H26" s="334"/>
      <c r="I26" s="334"/>
      <c r="J26" s="335"/>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5" t="s">
        <v>488</v>
      </c>
      <c r="E27" s="326"/>
      <c r="F27" s="12"/>
      <c r="G27" s="333"/>
      <c r="H27" s="334"/>
      <c r="I27" s="334"/>
      <c r="J27" s="335"/>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5" t="s">
        <v>488</v>
      </c>
      <c r="E28" s="326"/>
      <c r="F28" s="12"/>
      <c r="G28" s="333"/>
      <c r="H28" s="334"/>
      <c r="I28" s="334"/>
      <c r="J28" s="335"/>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5" t="s">
        <v>488</v>
      </c>
      <c r="E29" s="326"/>
      <c r="F29" s="12"/>
      <c r="G29" s="333"/>
      <c r="H29" s="334"/>
      <c r="I29" s="334"/>
      <c r="J29" s="335"/>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1" t="s">
        <v>488</v>
      </c>
      <c r="E32" s="332"/>
      <c r="F32" s="47"/>
      <c r="G32" s="333"/>
      <c r="H32" s="334"/>
      <c r="I32" s="334"/>
      <c r="J32" s="335"/>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31" t="s">
        <v>488</v>
      </c>
      <c r="E33" s="332"/>
      <c r="F33" s="47"/>
      <c r="G33" s="333"/>
      <c r="H33" s="334"/>
      <c r="I33" s="334"/>
      <c r="J33" s="335"/>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31" t="s">
        <v>488</v>
      </c>
      <c r="E34" s="332"/>
      <c r="F34" s="47"/>
      <c r="G34" s="333"/>
      <c r="H34" s="334"/>
      <c r="I34" s="334"/>
      <c r="J34" s="335"/>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31" t="s">
        <v>488</v>
      </c>
      <c r="E35" s="332"/>
      <c r="F35" s="47"/>
      <c r="G35" s="333"/>
      <c r="H35" s="334"/>
      <c r="I35" s="334"/>
      <c r="J35" s="335"/>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73"/>
      <c r="I37" s="373"/>
      <c r="J37" s="373"/>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5" t="s">
        <v>490</v>
      </c>
      <c r="E38" s="326"/>
      <c r="F38" s="47"/>
      <c r="G38" s="333"/>
      <c r="H38" s="334"/>
      <c r="I38" s="334"/>
      <c r="J38" s="335"/>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5" t="s">
        <v>490</v>
      </c>
      <c r="E39" s="326"/>
      <c r="F39" s="47"/>
      <c r="G39" s="333"/>
      <c r="H39" s="334"/>
      <c r="I39" s="334"/>
      <c r="J39" s="335"/>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5" t="s">
        <v>490</v>
      </c>
      <c r="E40" s="326"/>
      <c r="F40" s="47"/>
      <c r="G40" s="333"/>
      <c r="H40" s="334"/>
      <c r="I40" s="334"/>
      <c r="J40" s="335"/>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5" t="s">
        <v>490</v>
      </c>
      <c r="E41" s="326"/>
      <c r="F41" s="47"/>
      <c r="G41" s="333"/>
      <c r="H41" s="334"/>
      <c r="I41" s="334"/>
      <c r="J41" s="335"/>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489</v>
      </c>
      <c r="E44" s="326"/>
      <c r="F44" s="47"/>
      <c r="G44" s="333"/>
      <c r="H44" s="334"/>
      <c r="I44" s="334"/>
      <c r="J44" s="33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489</v>
      </c>
      <c r="E45" s="326"/>
      <c r="F45" s="47"/>
      <c r="G45" s="333"/>
      <c r="H45" s="334"/>
      <c r="I45" s="334"/>
      <c r="J45" s="33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489</v>
      </c>
      <c r="E46" s="326"/>
      <c r="F46" s="47"/>
      <c r="G46" s="333"/>
      <c r="H46" s="334"/>
      <c r="I46" s="334"/>
      <c r="J46" s="33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489</v>
      </c>
      <c r="E47" s="326"/>
      <c r="F47" s="47"/>
      <c r="G47" s="333"/>
      <c r="H47" s="334"/>
      <c r="I47" s="334"/>
      <c r="J47" s="33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5" t="s">
        <v>490</v>
      </c>
      <c r="E50" s="326"/>
      <c r="F50" s="47"/>
      <c r="G50" s="333"/>
      <c r="H50" s="334"/>
      <c r="I50" s="334"/>
      <c r="J50" s="335"/>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5" t="s">
        <v>490</v>
      </c>
      <c r="E51" s="326"/>
      <c r="F51" s="47"/>
      <c r="G51" s="333"/>
      <c r="H51" s="334"/>
      <c r="I51" s="334"/>
      <c r="J51" s="335"/>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5" t="s">
        <v>490</v>
      </c>
      <c r="E52" s="326"/>
      <c r="F52" s="47"/>
      <c r="G52" s="333"/>
      <c r="H52" s="334"/>
      <c r="I52" s="334"/>
      <c r="J52" s="335"/>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5" t="s">
        <v>490</v>
      </c>
      <c r="E53" s="326"/>
      <c r="F53" s="47"/>
      <c r="G53" s="333"/>
      <c r="H53" s="334"/>
      <c r="I53" s="334"/>
      <c r="J53" s="335"/>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67" t="s">
        <v>15802</v>
      </c>
      <c r="E56" s="368"/>
      <c r="F56" s="47"/>
      <c r="G56" s="333"/>
      <c r="H56" s="334"/>
      <c r="I56" s="334"/>
      <c r="J56" s="335"/>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7" t="s">
        <v>15802</v>
      </c>
      <c r="E57" s="368"/>
      <c r="F57" s="47"/>
      <c r="G57" s="333"/>
      <c r="H57" s="334"/>
      <c r="I57" s="334"/>
      <c r="J57" s="335"/>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7" t="s">
        <v>15802</v>
      </c>
      <c r="E58" s="368"/>
      <c r="F58" s="47"/>
      <c r="G58" s="333"/>
      <c r="H58" s="334"/>
      <c r="I58" s="334"/>
      <c r="J58" s="335"/>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67" t="s">
        <v>15802</v>
      </c>
      <c r="E59" s="368"/>
      <c r="F59" s="47"/>
      <c r="G59" s="333"/>
      <c r="H59" s="334"/>
      <c r="I59" s="334"/>
      <c r="J59" s="335"/>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0" t="str">
        <f ca="1">D25</f>
        <v>Answer</v>
      </c>
      <c r="E61" s="330"/>
      <c r="F61" s="18"/>
      <c r="G61" s="44" t="str">
        <f ca="1">G25</f>
        <v>Comments</v>
      </c>
      <c r="H61" s="372"/>
      <c r="I61" s="372"/>
      <c r="J61" s="37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1" t="s">
        <v>488</v>
      </c>
      <c r="E62" s="332"/>
      <c r="F62" s="47"/>
      <c r="G62" s="333"/>
      <c r="H62" s="334"/>
      <c r="I62" s="334"/>
      <c r="J62" s="335"/>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31" t="s">
        <v>488</v>
      </c>
      <c r="E63" s="332"/>
      <c r="F63" s="47"/>
      <c r="G63" s="333"/>
      <c r="H63" s="334"/>
      <c r="I63" s="334"/>
      <c r="J63" s="335"/>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31" t="s">
        <v>488</v>
      </c>
      <c r="E64" s="332"/>
      <c r="F64" s="47"/>
      <c r="G64" s="333"/>
      <c r="H64" s="334"/>
      <c r="I64" s="334"/>
      <c r="J64" s="335"/>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31" t="s">
        <v>488</v>
      </c>
      <c r="E65" s="332"/>
      <c r="F65" s="47"/>
      <c r="G65" s="333"/>
      <c r="H65" s="334"/>
      <c r="I65" s="334"/>
      <c r="J65" s="335"/>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72" t="str">
        <f>IF(Q75="(*)","Click here to enter smelter names","")</f>
        <v/>
      </c>
      <c r="I67" s="372"/>
      <c r="J67" s="37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5" t="s">
        <v>488</v>
      </c>
      <c r="E68" s="326"/>
      <c r="F68" s="48"/>
      <c r="G68" s="333"/>
      <c r="H68" s="334"/>
      <c r="I68" s="334"/>
      <c r="J68" s="335"/>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5" t="s">
        <v>488</v>
      </c>
      <c r="E69" s="326"/>
      <c r="F69" s="48"/>
      <c r="G69" s="333"/>
      <c r="H69" s="334"/>
      <c r="I69" s="334"/>
      <c r="J69" s="335"/>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5" t="s">
        <v>488</v>
      </c>
      <c r="E70" s="326"/>
      <c r="F70" s="48"/>
      <c r="G70" s="333"/>
      <c r="H70" s="334"/>
      <c r="I70" s="334"/>
      <c r="J70" s="335"/>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5" t="s">
        <v>488</v>
      </c>
      <c r="E71" s="326"/>
      <c r="F71" s="50"/>
      <c r="G71" s="333"/>
      <c r="H71" s="334"/>
      <c r="I71" s="334"/>
      <c r="J71" s="335"/>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5" t="str">
        <f ca="1">OFFSET(L!$C$1,MATCH("Declaration"&amp;ADDRESS(ROW(),COLUMN(),4),L!$A:$A,0)-1,SL,,)</f>
        <v>Answer the Following Questions at a Company Level</v>
      </c>
      <c r="C73" s="385"/>
      <c r="D73" s="385"/>
      <c r="E73" s="385"/>
      <c r="F73" s="385"/>
      <c r="G73" s="385"/>
      <c r="H73" s="385"/>
      <c r="I73" s="385"/>
      <c r="J73" s="385"/>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6" t="str">
        <f ca="1">D25</f>
        <v>Answer</v>
      </c>
      <c r="E74" s="336"/>
      <c r="F74" s="53"/>
      <c r="G74" s="336" t="str">
        <f ca="1">G25</f>
        <v>Comments</v>
      </c>
      <c r="H74" s="336" t="e">
        <f>HLOOKUP(SL,LT,$O74,0)</f>
        <v>#NAME?</v>
      </c>
      <c r="I74" s="33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5" t="s">
        <v>488</v>
      </c>
      <c r="E75" s="326"/>
      <c r="F75" s="57"/>
      <c r="G75" s="333"/>
      <c r="H75" s="334"/>
      <c r="I75" s="334"/>
      <c r="J75" s="335"/>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0"/>
      <c r="H76" s="380"/>
      <c r="I76" s="380"/>
      <c r="J76" s="380"/>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37" t="s">
        <v>15803</v>
      </c>
      <c r="H77" s="338"/>
      <c r="I77" s="338"/>
      <c r="J77" s="339"/>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488</v>
      </c>
      <c r="E79" s="326"/>
      <c r="F79" s="57"/>
      <c r="G79" s="333"/>
      <c r="H79" s="334"/>
      <c r="I79" s="334"/>
      <c r="J79" s="335"/>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33"/>
      <c r="H81" s="334"/>
      <c r="I81" s="334"/>
      <c r="J81" s="335"/>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14982</v>
      </c>
      <c r="E83" s="326"/>
      <c r="F83" s="57"/>
      <c r="G83" s="333"/>
      <c r="H83" s="334"/>
      <c r="I83" s="334"/>
      <c r="J83" s="335"/>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8" t="s">
        <v>488</v>
      </c>
      <c r="E85" s="379"/>
      <c r="F85" s="57"/>
      <c r="G85" s="333"/>
      <c r="H85" s="334"/>
      <c r="I85" s="334"/>
      <c r="J85" s="335"/>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0"/>
      <c r="H86" s="380"/>
      <c r="I86" s="380"/>
      <c r="J86" s="380"/>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488</v>
      </c>
      <c r="E87" s="326"/>
      <c r="F87" s="57"/>
      <c r="G87" s="333"/>
      <c r="H87" s="334"/>
      <c r="I87" s="334"/>
      <c r="J87" s="335"/>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1"/>
      <c r="H88" s="381"/>
      <c r="I88" s="381"/>
      <c r="J88" s="38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5" t="s">
        <v>489</v>
      </c>
      <c r="E89" s="326"/>
      <c r="F89" s="57"/>
      <c r="G89" s="333"/>
      <c r="H89" s="334"/>
      <c r="I89" s="334"/>
      <c r="J89" s="335"/>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77" t="str">
        <f>IF(OR($D$8="",$I$3=""),"","Click here to check required fields completion")</f>
        <v/>
      </c>
      <c r="C90" s="377"/>
      <c r="D90" s="377"/>
      <c r="E90" s="377"/>
      <c r="F90" s="377"/>
      <c r="G90" s="377"/>
      <c r="H90" s="377"/>
      <c r="I90" s="377"/>
      <c r="J90" s="377"/>
      <c r="K90" s="36"/>
      <c r="L90" s="100"/>
      <c r="P90" s="3"/>
      <c r="Q90" s="3"/>
      <c r="R90" s="3"/>
      <c r="S90" s="3"/>
      <c r="T90" s="3"/>
      <c r="U90" s="3"/>
      <c r="V90" s="3"/>
      <c r="W90" s="3"/>
      <c r="X90" s="3"/>
      <c r="Y90" s="3"/>
      <c r="Z90" s="3"/>
      <c r="AA90" s="3"/>
      <c r="AB90" s="3"/>
      <c r="AC90" s="3"/>
      <c r="AD90" s="3"/>
      <c r="AE90" s="3"/>
      <c r="AF90" s="3"/>
      <c r="AG90" s="3"/>
      <c r="AH90" s="3"/>
    </row>
    <row r="91" spans="1:34" ht="16.8" thickBot="1">
      <c r="A91" s="375" t="str">
        <f ca="1">OFFSET(L!$C$1,MATCH("General"&amp;"Cpy",L!$A:$A,0)-1,SL,,)</f>
        <v>© 2023 Responsible Minerals Initiative. All rights reserved.</v>
      </c>
      <c r="B91" s="376"/>
      <c r="C91" s="376"/>
      <c r="D91" s="376"/>
      <c r="E91" s="376"/>
      <c r="F91" s="376"/>
      <c r="G91" s="376"/>
      <c r="H91" s="376"/>
      <c r="I91" s="376"/>
      <c r="J91" s="376"/>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 hidden="1">
      <c r="B98" s="56" t="s">
        <v>490</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2480</v>
      </c>
      <c r="D100" s="281" t="str">
        <f>IF(AND(OR($D$27="Yes",$D$27=""),OR($D$33="Yes",$D$33="")),"No","")</f>
        <v>No</v>
      </c>
      <c r="E100" s="281" t="str">
        <f>IF(AND(OR($D$26="Yes",$D$26=""),OR($D$32="Yes",$D$32="")),"50% or less","")</f>
        <v>50% or less</v>
      </c>
      <c r="G100" s="281" t="str">
        <f>IF(OR($D$28="Yes",$D$28=""),"Yes","")</f>
        <v>Yes</v>
      </c>
    </row>
    <row r="101" spans="2:7" ht="15" hidden="1">
      <c r="B101" s="236" t="s">
        <v>2481</v>
      </c>
      <c r="D101" s="281" t="str">
        <f>IF(AND(OR($D$27="Yes",$D$27=""),OR($D$33="Yes",$D$33="")),"Unknown","")</f>
        <v>Unknown</v>
      </c>
      <c r="E101" s="281" t="str">
        <f>IF(AND(OR($D$26="Yes",$D$26=""),OR($D$32="Yes",$D$32="")),"None","")</f>
        <v>None</v>
      </c>
      <c r="G101" s="281" t="str">
        <f>IF(OR($D$28="Yes",$D$28=""),"No","")</f>
        <v>No</v>
      </c>
    </row>
    <row r="102" spans="2:7" ht="15" hidden="1">
      <c r="B102" s="236" t="s">
        <v>2482</v>
      </c>
      <c r="D102" s="281" t="str">
        <f>IF(AND(OR($D$28="Yes",$D$28=""),OR($D$34="Yes",$D$34="")),"Yes","")</f>
        <v>Yes</v>
      </c>
      <c r="E102" s="281" t="str">
        <f>IF(AND(OR($D$27="Yes",$D$27=""),OR($D$33="Yes",$D$33="")),"100%","")</f>
        <v>100%</v>
      </c>
      <c r="G102" s="281" t="str">
        <f>IF(OR($D$29="Yes",$D$29=""),"Yes","")</f>
        <v>Yes</v>
      </c>
    </row>
    <row r="103" spans="2:7" ht="15" hidden="1">
      <c r="B103" s="236" t="s">
        <v>2483</v>
      </c>
      <c r="D103" s="281" t="str">
        <f>IF(AND(OR($D$28="Yes",$D$28=""),OR($D$34="Yes",$D$34="")),"No","")</f>
        <v>No</v>
      </c>
      <c r="E103" s="281" t="str">
        <f>IF(AND(OR($D$27="Yes",$D$27=""),OR($D$33="Yes",$D$33="")),"Greater than 90%","")</f>
        <v>Greater than 90%</v>
      </c>
      <c r="G103" s="281" t="str">
        <f>IF(OR($D$29="Yes",$D$29=""),"No","")</f>
        <v>No</v>
      </c>
    </row>
    <row r="104" spans="2:7" ht="15" hidden="1">
      <c r="B104" s="236" t="s">
        <v>491</v>
      </c>
      <c r="D104" s="281" t="str">
        <f>IF(AND(OR($D$28="Yes",$D$28=""),OR($D$34="Yes",$D$34="")),"Unknown","")</f>
        <v>Unknown</v>
      </c>
      <c r="E104" s="281" t="str">
        <f>IF(AND(OR($D$27="Yes",$D$27=""),OR($D$33="Yes",$D$33="")),"Greater than 75%","")</f>
        <v>Greater than 75%</v>
      </c>
    </row>
    <row r="105" spans="2:7" ht="15" hidden="1">
      <c r="B105" s="236" t="s">
        <v>14982</v>
      </c>
      <c r="D105" s="281" t="str">
        <f>IF(AND(OR($D$29="Yes",$D$29=""),OR($D$35="Yes",$D$35="")),"Yes","")</f>
        <v>Yes</v>
      </c>
      <c r="E105" s="281" t="str">
        <f>IF(AND(OR($D$27="Yes",$D$27=""),OR($D$33="Yes",$D$33="")),"Greater than 50%","")</f>
        <v>Greater than 50%</v>
      </c>
    </row>
    <row r="106" spans="2:7" ht="15" hidden="1">
      <c r="B106" s="236" t="s">
        <v>12394</v>
      </c>
      <c r="D106" s="281" t="str">
        <f>IF(AND(OR($D$29="Yes",$D$29=""),OR($D$35="Yes",$D$35="")),"No","")</f>
        <v>No</v>
      </c>
      <c r="E106" s="281" t="str">
        <f>IF(AND(OR($D$27="Yes",$D$27=""),OR($D$33="Yes",$D$33="")),"50% or less","")</f>
        <v>50% or less</v>
      </c>
    </row>
    <row r="107" spans="2:7" ht="15" hidden="1">
      <c r="B107" s="236" t="s">
        <v>489</v>
      </c>
      <c r="D107" s="281" t="str">
        <f>IF(AND(OR($D$29="Yes",$D$29=""),OR($D$35="Yes",$D$35="")),"Unknown","")</f>
        <v>Unknown</v>
      </c>
      <c r="E107" s="281" t="str">
        <f>IF(AND(OR($D$27="Yes",$D$27=""),OR($D$33="Yes",$D$33="")),"None","")</f>
        <v>None</v>
      </c>
    </row>
    <row r="108" spans="2:7" ht="15" hidden="1">
      <c r="B108" s="236" t="s">
        <v>13974</v>
      </c>
      <c r="E108" s="281" t="str">
        <f>IF(AND(OR($D$28="Yes",$D$28=""),OR($D$34="Yes",$D$34="")),"100%","")</f>
        <v>100%</v>
      </c>
    </row>
    <row r="109" spans="2:7" ht="15" hidden="1">
      <c r="B109" s="236" t="s">
        <v>13976</v>
      </c>
      <c r="E109" s="281" t="str">
        <f>IF(AND(OR($D$28="Yes",$D$28=""),OR($D$34="Yes",$D$34="")),"Greater than 90%","")</f>
        <v>Greater than 90%</v>
      </c>
    </row>
    <row r="110" spans="2:7" ht="15" hidden="1">
      <c r="B110" s="236" t="s">
        <v>13977</v>
      </c>
      <c r="E110" s="281" t="str">
        <f>IF(AND(OR($D$28="Yes",$D$28=""),OR($D$34="Yes",$D$34="")),"Greater than 75%","")</f>
        <v>Greater than 75%</v>
      </c>
    </row>
    <row r="111" spans="2:7" ht="1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46" priority="160" stopIfTrue="1">
      <formula>IF($D$22="",TRUE)</formula>
    </cfRule>
  </conditionalFormatting>
  <conditionalFormatting sqref="D26:E29">
    <cfRule type="expression" dxfId="45" priority="138" stopIfTrue="1">
      <formula>IF($D$26="",TRUE)</formula>
    </cfRule>
  </conditionalFormatting>
  <conditionalFormatting sqref="D32:E35">
    <cfRule type="expression" dxfId="44" priority="56" stopIfTrue="1">
      <formula>IF(AND(OR($D$26="Yes",$D$26=""),$D$32=""),1,0)</formula>
    </cfRule>
    <cfRule type="expression" dxfId="43" priority="143" stopIfTrue="1">
      <formula>$P$26=""</formula>
    </cfRule>
  </conditionalFormatting>
  <conditionalFormatting sqref="D38:E41 D44:E47 D50:E53 D56:E59 D62:E65 D68:E71">
    <cfRule type="expression" dxfId="42" priority="19" stopIfTrue="1">
      <formula>$P$26=""</formula>
    </cfRule>
    <cfRule type="expression" dxfId="41" priority="20" stopIfTrue="1">
      <formula>$P$32=""</formula>
    </cfRule>
  </conditionalFormatting>
  <conditionalFormatting sqref="D38:E41">
    <cfRule type="expression" dxfId="40" priority="55" stopIfTrue="1">
      <formula>IF(AND(OR($D$26="Yes",$D$26=""),OR($D$32="Yes",$D$32=""),D38=""),1,0)</formula>
    </cfRule>
  </conditionalFormatting>
  <conditionalFormatting sqref="D44:E47">
    <cfRule type="expression" dxfId="39" priority="54" stopIfTrue="1">
      <formula>IF(AND(OR($D$26="Yes",$D$26=""),OR($D$32="Yes",$D$32=""),D44=""),1,0)</formula>
    </cfRule>
  </conditionalFormatting>
  <conditionalFormatting sqref="D50:E53">
    <cfRule type="expression" dxfId="38" priority="22" stopIfTrue="1">
      <formula>IF(AND(OR($D$26="Yes",$D$26=""),OR($D$32="Yes",$D$32=""),D50=""),1,0)</formula>
    </cfRule>
  </conditionalFormatting>
  <conditionalFormatting sqref="D56:E59">
    <cfRule type="expression" dxfId="37" priority="30" stopIfTrue="1">
      <formula>IF(AND(OR($D$26="Yes",$D$26=""),OR($D$32="Yes",$D$32=""),D56=""),1,0)</formula>
    </cfRule>
  </conditionalFormatting>
  <conditionalFormatting sqref="D62:E65">
    <cfRule type="expression" dxfId="36" priority="29" stopIfTrue="1">
      <formula>IF(AND(OR($D$26="Yes",$D$26=""),OR($D$32="Yes",$D$32=""),D62=""),1,0)</formula>
    </cfRule>
  </conditionalFormatting>
  <conditionalFormatting sqref="D68:E71">
    <cfRule type="expression" dxfId="35" priority="21" stopIfTrue="1">
      <formula>IF(AND(OR($D$26="Yes",$D$26=""),OR($D$32="Yes",$D$32=""),D68=""),1,0)</formula>
    </cfRule>
  </conditionalFormatting>
  <conditionalFormatting sqref="D75:E75 D77:E77 D79:E79 D81:E81 D83 D85:E85 D87:E87 D89:E89">
    <cfRule type="expression" dxfId="34" priority="86" stopIfTrue="1">
      <formula>AND(OR($D$26="No",AND($D$26="Yes",$D$32="No")),OR($D$27="No",AND($D$27="Yes",$D$33="No")),OR($D$28="No",AND($D$28="Yes",$D$34="No")),OR($D$29="No",AND($D$29="Yes",$D$35="No")))</formula>
    </cfRule>
    <cfRule type="expression" dxfId="33" priority="87" stopIfTrue="1">
      <formula>IF(D75="",TRUE)</formula>
    </cfRule>
  </conditionalFormatting>
  <conditionalFormatting sqref="D9:G9">
    <cfRule type="expression" dxfId="32" priority="153" stopIfTrue="1">
      <formula>IF($D$9="",TRUE)</formula>
    </cfRule>
  </conditionalFormatting>
  <conditionalFormatting sqref="D8:J8">
    <cfRule type="expression" dxfId="31" priority="152" stopIfTrue="1">
      <formula>IF($D$8="",TRUE)</formula>
    </cfRule>
  </conditionalFormatting>
  <conditionalFormatting sqref="D10:J10">
    <cfRule type="expression" dxfId="30" priority="57" stopIfTrue="1">
      <formula>IF($D$9=$Q$9,TRUE)</formula>
    </cfRule>
    <cfRule type="expression" dxfId="29" priority="167" stopIfTrue="1">
      <formula>IF(AND($D$10="",$D$9=$R$9),TRUE)</formula>
    </cfRule>
  </conditionalFormatting>
  <conditionalFormatting sqref="D15:J15">
    <cfRule type="expression" dxfId="28" priority="154" stopIfTrue="1">
      <formula>IF($D$15="",TRUE)</formula>
    </cfRule>
  </conditionalFormatting>
  <conditionalFormatting sqref="D16:J16">
    <cfRule type="expression" dxfId="27" priority="155" stopIfTrue="1">
      <formula>IF($D$16="",TRUE)</formula>
    </cfRule>
  </conditionalFormatting>
  <conditionalFormatting sqref="D17:J17">
    <cfRule type="expression" dxfId="26" priority="23" stopIfTrue="1">
      <formula>IF($D$17="",TRUE)</formula>
    </cfRule>
  </conditionalFormatting>
  <conditionalFormatting sqref="D18:J18">
    <cfRule type="expression" dxfId="25" priority="157" stopIfTrue="1">
      <formula>IF($D$18="",TRUE)</formula>
    </cfRule>
  </conditionalFormatting>
  <conditionalFormatting sqref="D20:J20">
    <cfRule type="expression" dxfId="24" priority="36" stopIfTrue="1">
      <formula>IF($D$20="",TRUE)</formula>
    </cfRule>
  </conditionalFormatting>
  <conditionalFormatting sqref="G77:J77">
    <cfRule type="expression" dxfId="23" priority="1" stopIfTrue="1">
      <formula>IF(AND($D$77="Yes",$G$77=""),TRUE)</formula>
    </cfRule>
  </conditionalFormatting>
  <conditionalFormatting sqref="G85:J85">
    <cfRule type="expression" dxfId="22" priority="48"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00000000-0004-0000-0300-000004000000}"/>
    <hyperlink ref="D20" r:id="rId4" xr:uid="{00000000-0004-0000-0300-000005000000}"/>
    <hyperlink ref="G77" r:id="rId5" xr:uid="{00000000-0004-0000-0300-00000600000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2" zoomScaleNormal="100" zoomScalePageLayoutView="55" workbookViewId="0">
      <selection activeCell="A23" sqref="A23:XFD23"/>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173.4"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181" t="s">
        <v>1712</v>
      </c>
      <c r="B5" s="182" t="str">
        <f ca="1">IF(LEN(A5)=0,"",INDEX('Smelter Look-up'!$A:$A,MATCH($A5,'Smelter Look-up'!$E:$E,0)))</f>
        <v>Gold</v>
      </c>
      <c r="C5" s="186" t="str">
        <f ca="1">IF(LEN(A5)=0,"",INDEX('Smelter Look-up'!$C:$C,MATCH($A5,'Smelter Look-up'!$E:$E,0)))</f>
        <v>T.C.A S.p.A</v>
      </c>
      <c r="D5" s="230"/>
      <c r="E5" s="182" t="str">
        <f ca="1">IF(ISERROR($V5),"",OFFSET('Smelter Look-up'!$D$4,$V5-4,0)&amp;"")</f>
        <v>ITALY</v>
      </c>
      <c r="F5" s="182" t="str">
        <f ca="1">IF(ISERROR($V5),"",OFFSET('Smelter Look-up'!$E$4,$V5-4,0))</f>
        <v>CID002580</v>
      </c>
      <c r="G5" s="182" t="str">
        <f ca="1">IF(C5=$X$4,IF(ISERROR($V5),"Enter smelter details","RMI"),IF(ISERROR($V5),"",OFFSET('Smelter Look-up'!$F$4,$V5-4,0)))</f>
        <v>RMI</v>
      </c>
      <c r="H5" s="183">
        <f ca="1">IF(ISERROR($V5),"",OFFSET('Smelter Look-up'!$G$4,$V5-4,0))</f>
        <v>0</v>
      </c>
      <c r="I5" s="184" t="str">
        <f ca="1">IF(ISERROR($V5),"",OFFSET('Smelter Look-up'!$H$4,$V5-4,0))</f>
        <v>Capolona</v>
      </c>
      <c r="J5" s="184" t="str">
        <f ca="1">IF(ISERROR($V5),"",OFFSET('Smelter Look-up'!$I$4,$V5-4,0))</f>
        <v>Toscana</v>
      </c>
      <c r="K5" s="224"/>
      <c r="L5" s="224"/>
      <c r="M5" s="224"/>
      <c r="N5" s="224"/>
      <c r="O5" s="224"/>
      <c r="P5" s="185"/>
      <c r="Q5" s="225"/>
      <c r="R5" s="182" t="str">
        <f ca="1">IF(ISERROR($V5),"",OFFSET('Smelter Look-up'!$C$4,$V5-4,0)&amp;"")</f>
        <v>T.C.A S.p.A</v>
      </c>
      <c r="S5" s="181" t="str">
        <f t="shared" ref="S5" ca="1" si="0">IF(B5="","",IF(ISERROR(MATCH($E5,CL,0)),"Unknown",INDIRECT("'C'!$A$"&amp;MATCH($E5,CL,0)+1)))</f>
        <v>IT</v>
      </c>
      <c r="T5" s="181" t="str">
        <f ca="1">IF(B5="","",IF(ISERROR(MATCH($J5,SorP!$B$1:$B$6279,0)),"",INDIRECT("'SorP'!$A$"&amp;MATCH($S5&amp;$J5,SorP!C:C,0))))</f>
        <v>IT-52</v>
      </c>
      <c r="U5" s="201"/>
      <c r="V5" s="226">
        <f ca="1">IF(C5="",NA(),IF(OR(C5="Smelter not listed",C5="Smelter not yet identified"),MATCH($B5&amp;$D5,'Smelter Look-up'!$J:$J,0),MATCH($B5&amp;$C5,'Smelter Look-up'!$J:$J,0)))</f>
        <v>269</v>
      </c>
      <c r="X5" s="227">
        <f t="shared" ref="X5" ca="1" si="1">IF(AND(C5="Smelter not listed",OR(LEN(D5)=0,LEN(E5)=0)),1,0)</f>
        <v>0</v>
      </c>
      <c r="AB5" s="228" t="str">
        <f t="shared" ref="AB5" ca="1" si="2">B5&amp;C5</f>
        <v>GoldT.C.A S.p.A</v>
      </c>
    </row>
    <row r="6" spans="1:34" s="227" customFormat="1" ht="19.95" customHeight="1">
      <c r="A6" s="181" t="s">
        <v>2204</v>
      </c>
      <c r="B6" s="182" t="str">
        <f ca="1">IF(LEN(A6)=0,"",INDEX('Smelter Look-up'!$A:$A,MATCH($A6,'Smelter Look-up'!$E:$E,0)))</f>
        <v>Gold</v>
      </c>
      <c r="C6" s="186" t="str">
        <f ca="1">IF(LEN(A6)=0,"",INDEX('Smelter Look-up'!$C:$C,MATCH($A6,'Smelter Look-up'!$E:$E,0)))</f>
        <v>WIELAND Edelmetalle GmbH</v>
      </c>
      <c r="D6" s="230"/>
      <c r="E6" s="182" t="str">
        <f ca="1">IF(ISERROR($V6),"",OFFSET('Smelter Look-up'!$D$4,$V6-4,0)&amp;"")</f>
        <v>GERMANY</v>
      </c>
      <c r="F6" s="182" t="str">
        <f ca="1">IF(ISERROR($V6),"",OFFSET('Smelter Look-up'!$E$4,$V6-4,0))</f>
        <v>CID002778</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WIELAND Edelmetalle GmbH</v>
      </c>
      <c r="S6" s="181" t="str">
        <f t="shared" ref="S6:S36"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298</v>
      </c>
      <c r="X6" s="227">
        <f t="shared" ref="X6:X36" ca="1" si="4">IF(AND(C6="Smelter not listed",OR(LEN(D6)=0,LEN(E6)=0)),1,0)</f>
        <v>0</v>
      </c>
      <c r="AB6" s="228" t="str">
        <f t="shared" ref="AB6:AB36" ca="1" si="5">B6&amp;C6</f>
        <v>GoldWIELAND Edelmetalle GmbH</v>
      </c>
    </row>
    <row r="7" spans="1:34" s="227" customFormat="1" ht="19.95" customHeight="1">
      <c r="A7" s="181" t="s">
        <v>2205</v>
      </c>
      <c r="B7" s="182" t="str">
        <f ca="1">IF(LEN(A7)=0,"",INDEX('Smelter Look-up'!$A:$A,MATCH($A7,'Smelter Look-up'!$E:$E,0)))</f>
        <v>Gold</v>
      </c>
      <c r="C7" s="186" t="str">
        <f ca="1">IF(LEN(A7)=0,"",INDEX('Smelter Look-up'!$C:$C,MATCH($A7,'Smelter Look-up'!$E:$E,0)))</f>
        <v>Ogussa Osterreichische Gold- und Silber-Scheideanstalt GmbH</v>
      </c>
      <c r="D7" s="230"/>
      <c r="E7" s="182" t="str">
        <f ca="1">IF(ISERROR($V7),"",OFFSET('Smelter Look-up'!$D$4,$V7-4,0)&amp;"")</f>
        <v>AUSTRIA</v>
      </c>
      <c r="F7" s="182" t="str">
        <f ca="1">IF(ISERROR($V7),"",OFFSET('Smelter Look-up'!$E$4,$V7-4,0))</f>
        <v>CID002779</v>
      </c>
      <c r="G7" s="182" t="str">
        <f ca="1">IF(C7=$X$4,IF(ISERROR($V7),"Enter smelter details","RMI"),IF(ISERROR($V7),"",OFFSET('Smelter Look-up'!$F$4,$V7-4,0)))</f>
        <v>RMI</v>
      </c>
      <c r="H7" s="183">
        <f ca="1">IF(ISERROR($V7),"",OFFSET('Smelter Look-up'!$G$4,$V7-4,0))</f>
        <v>0</v>
      </c>
      <c r="I7" s="184" t="str">
        <f ca="1">IF(ISERROR($V7),"",OFFSET('Smelter Look-up'!$H$4,$V7-4,0))</f>
        <v>Vienna</v>
      </c>
      <c r="J7" s="184" t="str">
        <f ca="1">IF(ISERROR($V7),"",OFFSET('Smelter Look-up'!$I$4,$V7-4,0))</f>
        <v>Wien</v>
      </c>
      <c r="K7" s="224"/>
      <c r="L7" s="224"/>
      <c r="M7" s="224"/>
      <c r="N7" s="224"/>
      <c r="O7" s="224"/>
      <c r="P7" s="185"/>
      <c r="Q7" s="225"/>
      <c r="R7" s="182" t="str">
        <f ca="1">IF(ISERROR($V7),"",OFFSET('Smelter Look-up'!$C$4,$V7-4,0)&amp;"")</f>
        <v>Ogussa Osterreichische Gold- und Silber-Scheideanstalt GmbH</v>
      </c>
      <c r="S7" s="181" t="str">
        <f t="shared" ca="1" si="3"/>
        <v>AT</v>
      </c>
      <c r="T7" s="181" t="str">
        <f ca="1">IF(B7="","",IF(ISERROR(MATCH($J7,SorP!$B$1:$B$6279,0)),"",INDIRECT("'SorP'!$A$"&amp;MATCH($S7&amp;$J7,SorP!C:C,0))))</f>
        <v>AT-9</v>
      </c>
      <c r="U7" s="201"/>
      <c r="V7" s="226">
        <f ca="1">IF(C7="",NA(),IF(OR(C7="Smelter not listed",C7="Smelter not yet identified"),MATCH($B7&amp;$D7,'Smelter Look-up'!$J:$J,0),MATCH($B7&amp;$C7,'Smelter Look-up'!$J:$J,0)))</f>
        <v>196</v>
      </c>
      <c r="X7" s="227">
        <f t="shared" ca="1" si="4"/>
        <v>0</v>
      </c>
      <c r="AB7" s="228" t="str">
        <f t="shared" ca="1" si="5"/>
        <v>GoldOgussa Osterreichische Gold- und Silber-Scheideanstalt GmbH</v>
      </c>
    </row>
    <row r="8" spans="1:34" s="227" customFormat="1" ht="19.95" customHeight="1">
      <c r="A8" s="181" t="s">
        <v>1405</v>
      </c>
      <c r="B8" s="182" t="str">
        <f ca="1">IF(LEN(A8)=0,"",INDEX('Smelter Look-up'!$A:$A,MATCH($A8,'Smelter Look-up'!$E:$E,0)))</f>
        <v>Tin</v>
      </c>
      <c r="C8" s="186" t="str">
        <f ca="1">IF(LEN(A8)=0,"",INDEX('Smelter Look-up'!$C:$C,MATCH($A8,'Smelter Look-up'!$E:$E,0)))</f>
        <v>Dowa</v>
      </c>
      <c r="D8" s="230"/>
      <c r="E8" s="182" t="str">
        <f ca="1">IF(ISERROR($V8),"",OFFSET('Smelter Look-up'!$D$4,$V8-4,0)&amp;"")</f>
        <v>JAPAN</v>
      </c>
      <c r="F8" s="182" t="str">
        <f ca="1">IF(ISERROR($V8),"",OFFSET('Smelter Look-up'!$E$4,$V8-4,0))</f>
        <v>CID000402</v>
      </c>
      <c r="G8" s="182" t="str">
        <f ca="1">IF(C8=$X$4,IF(ISERROR($V8),"Enter smelter details","RMI"),IF(ISERROR($V8),"",OFFSET('Smelter Look-up'!$F$4,$V8-4,0)))</f>
        <v>RMI</v>
      </c>
      <c r="H8" s="183">
        <f ca="1">IF(ISERROR($V8),"",OFFSET('Smelter Look-up'!$G$4,$V8-4,0))</f>
        <v>0</v>
      </c>
      <c r="I8" s="184" t="str">
        <f ca="1">IF(ISERROR($V8),"",OFFSET('Smelter Look-up'!$H$4,$V8-4,0))</f>
        <v>Kosaka</v>
      </c>
      <c r="J8" s="184" t="str">
        <f ca="1">IF(ISERROR($V8),"",OFFSET('Smelter Look-up'!$I$4,$V8-4,0))</f>
        <v>Akita</v>
      </c>
      <c r="K8" s="224"/>
      <c r="L8" s="224"/>
      <c r="M8" s="224"/>
      <c r="N8" s="224"/>
      <c r="O8" s="224"/>
      <c r="P8" s="185"/>
      <c r="Q8" s="225"/>
      <c r="R8" s="182" t="str">
        <f ca="1">IF(ISERROR($V8),"",OFFSET('Smelter Look-up'!$C$4,$V8-4,0)&amp;"")</f>
        <v>Dowa</v>
      </c>
      <c r="S8" s="181" t="str">
        <f t="shared" ca="1" si="3"/>
        <v>JP</v>
      </c>
      <c r="T8" s="181" t="str">
        <f ca="1">IF(B8="","",IF(ISERROR(MATCH($J8,SorP!$B$1:$B$6279,0)),"",INDIRECT("'SorP'!$A$"&amp;MATCH($S8&amp;$J8,SorP!C:C,0))))</f>
        <v>JP-05</v>
      </c>
      <c r="U8" s="201"/>
      <c r="V8" s="226">
        <f ca="1">IF(C8="",NA(),IF(OR(C8="Smelter not listed",C8="Smelter not yet identified"),MATCH($B8&amp;$D8,'Smelter Look-up'!$J:$J,0),MATCH($B8&amp;$C8,'Smelter Look-up'!$J:$J,0)))</f>
        <v>417</v>
      </c>
      <c r="X8" s="227">
        <f t="shared" ca="1" si="4"/>
        <v>0</v>
      </c>
      <c r="AB8" s="228" t="str">
        <f t="shared" ca="1" si="5"/>
        <v>TinDowa</v>
      </c>
    </row>
    <row r="9" spans="1:34" s="227" customFormat="1" ht="19.95" customHeight="1">
      <c r="A9" s="181" t="s">
        <v>767</v>
      </c>
      <c r="B9" s="182" t="str">
        <f ca="1">IF(LEN(A9)=0,"",INDEX('Smelter Look-up'!$A:$A,MATCH($A9,'Smelter Look-up'!$E:$E,0)))</f>
        <v>Tin</v>
      </c>
      <c r="C9" s="186" t="str">
        <f ca="1">IF(LEN(A9)=0,"",INDEX('Smelter Look-up'!$C:$C,MATCH($A9,'Smelter Look-up'!$E:$E,0)))</f>
        <v>Gejiu Non-Ferrous Metal Processing Co., Ltd.</v>
      </c>
      <c r="D9" s="230"/>
      <c r="E9" s="182" t="str">
        <f ca="1">IF(ISERROR($V9),"",OFFSET('Smelter Look-up'!$D$4,$V9-4,0)&amp;"")</f>
        <v>CHINA</v>
      </c>
      <c r="F9" s="182" t="str">
        <f ca="1">IF(ISERROR($V9),"",OFFSET('Smelter Look-up'!$E$4,$V9-4,0))</f>
        <v>CID000538</v>
      </c>
      <c r="G9" s="182" t="str">
        <f ca="1">IF(C9=$X$4,IF(ISERROR($V9),"Enter smelter details","RMI"),IF(ISERROR($V9),"",OFFSET('Smelter Look-up'!$F$4,$V9-4,0)))</f>
        <v>RMI</v>
      </c>
      <c r="H9" s="183">
        <f ca="1">IF(ISERROR($V9),"",OFFSET('Smelter Look-up'!$G$4,$V9-4,0))</f>
        <v>0</v>
      </c>
      <c r="I9" s="184" t="str">
        <f ca="1">IF(ISERROR($V9),"",OFFSET('Smelter Look-up'!$H$4,$V9-4,0))</f>
        <v>Gejiu</v>
      </c>
      <c r="J9" s="184" t="str">
        <f ca="1">IF(ISERROR($V9),"",OFFSET('Smelter Look-up'!$I$4,$V9-4,0))</f>
        <v>Yunnan Sheng</v>
      </c>
      <c r="K9" s="224"/>
      <c r="L9" s="224"/>
      <c r="M9" s="224"/>
      <c r="N9" s="224"/>
      <c r="O9" s="224"/>
      <c r="P9" s="185"/>
      <c r="Q9" s="225"/>
      <c r="R9" s="182" t="str">
        <f ca="1">IF(ISERROR($V9),"",OFFSET('Smelter Look-up'!$C$4,$V9-4,0)&amp;"")</f>
        <v>Gejiu Non-Ferrous Metal Processing Co., Ltd.</v>
      </c>
      <c r="S9" s="181" t="str">
        <f t="shared" ca="1" si="3"/>
        <v>CN</v>
      </c>
      <c r="T9" s="181" t="str">
        <f ca="1">IF(B9="","",IF(ISERROR(MATCH($J9,SorP!$B$1:$B$6279,0)),"",INDIRECT("'SorP'!$A$"&amp;MATCH($S9&amp;$J9,SorP!C:C,0))))</f>
        <v>CN-YN</v>
      </c>
      <c r="U9" s="201"/>
      <c r="V9" s="226">
        <f ca="1">IF(C9="",NA(),IF(OR(C9="Smelter not listed",C9="Smelter not yet identified"),MATCH($B9&amp;$D9,'Smelter Look-up'!$J:$J,0),MATCH($B9&amp;$C9,'Smelter Look-up'!$J:$J,0)))</f>
        <v>436</v>
      </c>
      <c r="X9" s="227">
        <f t="shared" ca="1" si="4"/>
        <v>0</v>
      </c>
      <c r="AB9" s="228" t="str">
        <f t="shared" ca="1" si="5"/>
        <v>TinGejiu Non-Ferrous Metal Processing Co., Ltd.</v>
      </c>
    </row>
    <row r="10" spans="1:34" s="227" customFormat="1" ht="19.95" customHeight="1">
      <c r="A10" s="181" t="s">
        <v>770</v>
      </c>
      <c r="B10" s="182" t="str">
        <f ca="1">IF(LEN(A10)=0,"",INDEX('Smelter Look-up'!$A:$A,MATCH($A10,'Smelter Look-up'!$E:$E,0)))</f>
        <v>Tin</v>
      </c>
      <c r="C10" s="186" t="str">
        <f ca="1">IF(LEN(A10)=0,"",INDEX('Smelter Look-up'!$C:$C,MATCH($A10,'Smelter Look-up'!$E:$E,0)))</f>
        <v>China Tin Group Co., Ltd.</v>
      </c>
      <c r="D10" s="230"/>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3"/>
        <v>CN</v>
      </c>
      <c r="T10" s="181" t="str">
        <f ca="1">IF(B10="","",IF(ISERROR(MATCH($J10,SorP!$B$1:$B$6279,0)),"",INDIRECT("'SorP'!$A$"&amp;MATCH($S10&amp;$J10,SorP!C:C,0))))</f>
        <v>CN-GX</v>
      </c>
      <c r="U10" s="201"/>
      <c r="V10" s="226">
        <f ca="1">IF(C10="",NA(),IF(OR(C10="Smelter not listed",C10="Smelter not yet identified"),MATCH($B10&amp;$D10,'Smelter Look-up'!$J:$J,0),MATCH($B10&amp;$C10,'Smelter Look-up'!$J:$J,0)))</f>
        <v>403</v>
      </c>
      <c r="X10" s="227">
        <f t="shared" ca="1" si="4"/>
        <v>0</v>
      </c>
      <c r="AB10" s="228" t="str">
        <f t="shared" ca="1" si="5"/>
        <v>TinChina Tin Group Co., Ltd.</v>
      </c>
    </row>
    <row r="11" spans="1:34" s="227" customFormat="1" ht="19.95" customHeight="1">
      <c r="A11" s="181" t="s">
        <v>771</v>
      </c>
      <c r="B11" s="182" t="str">
        <f ca="1">IF(LEN(A11)=0,"",INDEX('Smelter Look-up'!$A:$A,MATCH($A11,'Smelter Look-up'!$E:$E,0)))</f>
        <v>Tin</v>
      </c>
      <c r="C11" s="186" t="str">
        <f ca="1">IF(LEN(A11)=0,"",INDEX('Smelter Look-up'!$C:$C,MATCH($A11,'Smelter Look-up'!$E:$E,0)))</f>
        <v>Malaysia Smelting Corporation (MSC)</v>
      </c>
      <c r="D11" s="230"/>
      <c r="E11" s="182" t="str">
        <f ca="1">IF(ISERROR($V11),"",OFFSET('Smelter Look-up'!$D$4,$V11-4,0)&amp;"")</f>
        <v>MALAYSIA</v>
      </c>
      <c r="F11" s="182" t="str">
        <f ca="1">IF(ISERROR($V11),"",OFFSET('Smelter Look-up'!$E$4,$V11-4,0))</f>
        <v>CID001105</v>
      </c>
      <c r="G11" s="182" t="str">
        <f ca="1">IF(C11=$X$4,IF(ISERROR($V11),"Enter smelter details","RMI"),IF(ISERROR($V11),"",OFFSET('Smelter Look-up'!$F$4,$V11-4,0)))</f>
        <v>RMI</v>
      </c>
      <c r="H11" s="183">
        <f ca="1">IF(ISERROR($V11),"",OFFSET('Smelter Look-up'!$G$4,$V11-4,0))</f>
        <v>0</v>
      </c>
      <c r="I11" s="184" t="str">
        <f ca="1">IF(ISERROR($V11),"",OFFSET('Smelter Look-up'!$H$4,$V11-4,0))</f>
        <v>Butterworth</v>
      </c>
      <c r="J11" s="184" t="str">
        <f ca="1">IF(ISERROR($V11),"",OFFSET('Smelter Look-up'!$I$4,$V11-4,0))</f>
        <v>Pulau Pinang</v>
      </c>
      <c r="K11" s="224"/>
      <c r="L11" s="224"/>
      <c r="M11" s="224"/>
      <c r="N11" s="224"/>
      <c r="O11" s="224"/>
      <c r="P11" s="185"/>
      <c r="Q11" s="225"/>
      <c r="R11" s="182" t="str">
        <f ca="1">IF(ISERROR($V11),"",OFFSET('Smelter Look-up'!$C$4,$V11-4,0)&amp;"")</f>
        <v>Malaysia Smelting Corporation (MSC)</v>
      </c>
      <c r="S11" s="181" t="str">
        <f t="shared" ca="1" si="3"/>
        <v>MY</v>
      </c>
      <c r="T11" s="181" t="str">
        <f ca="1">IF(B11="","",IF(ISERROR(MATCH($J11,SorP!$B$1:$B$6279,0)),"",INDIRECT("'SorP'!$A$"&amp;MATCH($S11&amp;$J11,SorP!C:C,0))))</f>
        <v>MY-07</v>
      </c>
      <c r="U11" s="201"/>
      <c r="V11" s="226">
        <f ca="1">IF(C11="",NA(),IF(OR(C11="Smelter not listed",C11="Smelter not yet identified"),MATCH($B11&amp;$D11,'Smelter Look-up'!$J:$J,0),MATCH($B11&amp;$C11,'Smelter Look-up'!$J:$J,0)))</f>
        <v>458</v>
      </c>
      <c r="X11" s="227">
        <f t="shared" ca="1" si="4"/>
        <v>0</v>
      </c>
      <c r="AB11" s="228" t="str">
        <f t="shared" ca="1" si="5"/>
        <v>TinMalaysia Smelting Corporation (MSC)</v>
      </c>
    </row>
    <row r="12" spans="1:34" s="227" customFormat="1" ht="19.95" customHeight="1">
      <c r="A12" s="181" t="s">
        <v>772</v>
      </c>
      <c r="B12" s="182" t="str">
        <f ca="1">IF(LEN(A12)=0,"",INDEX('Smelter Look-up'!$A:$A,MATCH($A12,'Smelter Look-up'!$E:$E,0)))</f>
        <v>Tin</v>
      </c>
      <c r="C12" s="186" t="str">
        <f ca="1">IF(LEN(A12)=0,"",INDEX('Smelter Look-up'!$C:$C,MATCH($A12,'Smelter Look-up'!$E:$E,0)))</f>
        <v>Mineracao Taboca S.A.</v>
      </c>
      <c r="D12" s="230"/>
      <c r="E12" s="182" t="str">
        <f ca="1">IF(ISERROR($V12),"",OFFSET('Smelter Look-up'!$D$4,$V12-4,0)&amp;"")</f>
        <v>BRAZIL</v>
      </c>
      <c r="F12" s="182" t="str">
        <f ca="1">IF(ISERROR($V12),"",OFFSET('Smelter Look-up'!$E$4,$V12-4,0))</f>
        <v>CID001173</v>
      </c>
      <c r="G12" s="182" t="str">
        <f ca="1">IF(C12=$X$4,IF(ISERROR($V12),"Enter smelter details","RMI"),IF(ISERROR($V12),"",OFFSET('Smelter Look-up'!$F$4,$V12-4,0)))</f>
        <v>RMI</v>
      </c>
      <c r="H12" s="183">
        <f ca="1">IF(ISERROR($V12),"",OFFSET('Smelter Look-up'!$G$4,$V12-4,0))</f>
        <v>0</v>
      </c>
      <c r="I12" s="184" t="str">
        <f ca="1">IF(ISERROR($V12),"",OFFSET('Smelter Look-up'!$H$4,$V12-4,0))</f>
        <v>Bairro Guarapiranga</v>
      </c>
      <c r="J12" s="184" t="str">
        <f ca="1">IF(ISERROR($V12),"",OFFSET('Smelter Look-up'!$I$4,$V12-4,0))</f>
        <v>São Paulo</v>
      </c>
      <c r="K12" s="224"/>
      <c r="L12" s="224"/>
      <c r="M12" s="224"/>
      <c r="N12" s="224"/>
      <c r="O12" s="224"/>
      <c r="P12" s="185"/>
      <c r="Q12" s="225"/>
      <c r="R12" s="182" t="str">
        <f ca="1">IF(ISERROR($V12),"",OFFSET('Smelter Look-up'!$C$4,$V12-4,0)&amp;"")</f>
        <v>Mineracao Taboca S.A.</v>
      </c>
      <c r="S12" s="181" t="str">
        <f t="shared" ca="1" si="3"/>
        <v>BR</v>
      </c>
      <c r="T12" s="181" t="str">
        <f ca="1">IF(B12="","",IF(ISERROR(MATCH($J12,SorP!$B$1:$B$6279,0)),"",INDIRECT("'SorP'!$A$"&amp;MATCH($S12&amp;$J12,SorP!C:C,0))))</f>
        <v>BR-SP</v>
      </c>
      <c r="U12" s="201"/>
      <c r="V12" s="226">
        <f ca="1">IF(C12="",NA(),IF(OR(C12="Smelter not listed",C12="Smelter not yet identified"),MATCH($B12&amp;$D12,'Smelter Look-up'!$J:$J,0),MATCH($B12&amp;$C12,'Smelter Look-up'!$J:$J,0)))</f>
        <v>465</v>
      </c>
      <c r="X12" s="227">
        <f t="shared" ca="1" si="4"/>
        <v>0</v>
      </c>
      <c r="AB12" s="228" t="str">
        <f t="shared" ca="1" si="5"/>
        <v>TinMineracao Taboca S.A.</v>
      </c>
    </row>
    <row r="13" spans="1:34" s="227" customFormat="1" ht="19.95" customHeight="1">
      <c r="A13" s="181" t="s">
        <v>773</v>
      </c>
      <c r="B13" s="182" t="str">
        <f ca="1">IF(LEN(A13)=0,"",INDEX('Smelter Look-up'!$A:$A,MATCH($A13,'Smelter Look-up'!$E:$E,0)))</f>
        <v>Tin</v>
      </c>
      <c r="C13" s="186" t="str">
        <f ca="1">IF(LEN(A13)=0,"",INDEX('Smelter Look-up'!$C:$C,MATCH($A13,'Smelter Look-up'!$E:$E,0)))</f>
        <v>Minsur</v>
      </c>
      <c r="D13" s="230"/>
      <c r="E13" s="182" t="str">
        <f ca="1">IF(ISERROR($V13),"",OFFSET('Smelter Look-up'!$D$4,$V13-4,0)&amp;"")</f>
        <v>PERU</v>
      </c>
      <c r="F13" s="182" t="str">
        <f ca="1">IF(ISERROR($V13),"",OFFSET('Smelter Look-up'!$E$4,$V13-4,0))</f>
        <v>CID001182</v>
      </c>
      <c r="G13" s="182" t="str">
        <f ca="1">IF(C13=$X$4,IF(ISERROR($V13),"Enter smelter details","RMI"),IF(ISERROR($V13),"",OFFSET('Smelter Look-up'!$F$4,$V13-4,0)))</f>
        <v>RMI</v>
      </c>
      <c r="H13" s="183">
        <f ca="1">IF(ISERROR($V13),"",OFFSET('Smelter Look-up'!$G$4,$V13-4,0))</f>
        <v>0</v>
      </c>
      <c r="I13" s="184" t="str">
        <f ca="1">IF(ISERROR($V13),"",OFFSET('Smelter Look-up'!$H$4,$V13-4,0))</f>
        <v>Paracas</v>
      </c>
      <c r="J13" s="184" t="str">
        <f ca="1">IF(ISERROR($V13),"",OFFSET('Smelter Look-up'!$I$4,$V13-4,0))</f>
        <v>Ika</v>
      </c>
      <c r="K13" s="224"/>
      <c r="L13" s="224"/>
      <c r="M13" s="224"/>
      <c r="N13" s="224"/>
      <c r="O13" s="224"/>
      <c r="P13" s="185"/>
      <c r="Q13" s="225"/>
      <c r="R13" s="182" t="str">
        <f ca="1">IF(ISERROR($V13),"",OFFSET('Smelter Look-up'!$C$4,$V13-4,0)&amp;"")</f>
        <v>Minsur</v>
      </c>
      <c r="S13" s="181" t="str">
        <f t="shared" ca="1" si="3"/>
        <v>PE</v>
      </c>
      <c r="T13" s="181" t="str">
        <f ca="1">IF(B13="","",IF(ISERROR(MATCH($J13,SorP!$B$1:$B$6279,0)),"",INDIRECT("'SorP'!$A$"&amp;MATCH($S13&amp;$J13,SorP!C:C,0))))</f>
        <v>PE-ICA</v>
      </c>
      <c r="U13" s="201"/>
      <c r="V13" s="226">
        <f ca="1">IF(C13="",NA(),IF(OR(C13="Smelter not listed",C13="Smelter not yet identified"),MATCH($B13&amp;$D13,'Smelter Look-up'!$J:$J,0),MATCH($B13&amp;$C13,'Smelter Look-up'!$J:$J,0)))</f>
        <v>470</v>
      </c>
      <c r="X13" s="227">
        <f t="shared" ca="1" si="4"/>
        <v>0</v>
      </c>
      <c r="AB13" s="228" t="str">
        <f t="shared" ca="1" si="5"/>
        <v>TinMinsur</v>
      </c>
    </row>
    <row r="14" spans="1:34" s="227" customFormat="1" ht="19.95" customHeight="1">
      <c r="A14" s="181" t="s">
        <v>774</v>
      </c>
      <c r="B14" s="182" t="str">
        <f ca="1">IF(LEN(A14)=0,"",INDEX('Smelter Look-up'!$A:$A,MATCH($A14,'Smelter Look-up'!$E:$E,0)))</f>
        <v>Tin</v>
      </c>
      <c r="C14" s="186" t="str">
        <f ca="1">IF(LEN(A14)=0,"",INDEX('Smelter Look-up'!$C:$C,MATCH($A14,'Smelter Look-up'!$E:$E,0)))</f>
        <v>Mitsubishi Materials Corporation</v>
      </c>
      <c r="D14" s="230"/>
      <c r="E14" s="182" t="str">
        <f ca="1">IF(ISERROR($V14),"",OFFSET('Smelter Look-up'!$D$4,$V14-4,0)&amp;"")</f>
        <v>JAPAN</v>
      </c>
      <c r="F14" s="182" t="str">
        <f ca="1">IF(ISERROR($V14),"",OFFSET('Smelter Look-up'!$E$4,$V14-4,0))</f>
        <v>CID001191</v>
      </c>
      <c r="G14" s="182" t="str">
        <f ca="1">IF(C14=$X$4,IF(ISERROR($V14),"Enter smelter details","RMI"),IF(ISERROR($V14),"",OFFSET('Smelter Look-up'!$F$4,$V14-4,0)))</f>
        <v>RMI</v>
      </c>
      <c r="H14" s="183">
        <f ca="1">IF(ISERROR($V14),"",OFFSET('Smelter Look-up'!$G$4,$V14-4,0))</f>
        <v>0</v>
      </c>
      <c r="I14" s="184" t="str">
        <f ca="1">IF(ISERROR($V14),"",OFFSET('Smelter Look-up'!$H$4,$V14-4,0))</f>
        <v>Tokyo</v>
      </c>
      <c r="J14" s="184" t="str">
        <f ca="1">IF(ISERROR($V14),"",OFFSET('Smelter Look-up'!$I$4,$V14-4,0))</f>
        <v>Tokyo</v>
      </c>
      <c r="K14" s="224"/>
      <c r="L14" s="224"/>
      <c r="M14" s="224"/>
      <c r="N14" s="224"/>
      <c r="O14" s="224"/>
      <c r="P14" s="185"/>
      <c r="Q14" s="225"/>
      <c r="R14" s="182" t="str">
        <f ca="1">IF(ISERROR($V14),"",OFFSET('Smelter Look-up'!$C$4,$V14-4,0)&amp;"")</f>
        <v>Mitsubishi Materials Corporation</v>
      </c>
      <c r="S14" s="181" t="str">
        <f t="shared" ca="1" si="3"/>
        <v>JP</v>
      </c>
      <c r="T14" s="181" t="str">
        <f ca="1">IF(B14="","",IF(ISERROR(MATCH($J14,SorP!$B$1:$B$6279,0)),"",INDIRECT("'SorP'!$A$"&amp;MATCH($S14&amp;$J14,SorP!C:C,0))))</f>
        <v>JP-13</v>
      </c>
      <c r="U14" s="201"/>
      <c r="V14" s="226">
        <f ca="1">IF(C14="",NA(),IF(OR(C14="Smelter not listed",C14="Smelter not yet identified"),MATCH($B14&amp;$D14,'Smelter Look-up'!$J:$J,0),MATCH($B14&amp;$C14,'Smelter Look-up'!$J:$J,0)))</f>
        <v>471</v>
      </c>
      <c r="X14" s="227">
        <f t="shared" ca="1" si="4"/>
        <v>0</v>
      </c>
      <c r="AB14" s="228" t="str">
        <f t="shared" ca="1" si="5"/>
        <v>TinMitsubishi Materials Corporation</v>
      </c>
    </row>
    <row r="15" spans="1:34" s="227" customFormat="1" ht="19.95" customHeight="1">
      <c r="A15" s="181" t="s">
        <v>777</v>
      </c>
      <c r="B15" s="182" t="str">
        <f ca="1">IF(LEN(A15)=0,"",INDEX('Smelter Look-up'!$A:$A,MATCH($A15,'Smelter Look-up'!$E:$E,0)))</f>
        <v>Tin</v>
      </c>
      <c r="C15" s="186" t="str">
        <f ca="1">IF(LEN(A15)=0,"",INDEX('Smelter Look-up'!$C:$C,MATCH($A15,'Smelter Look-up'!$E:$E,0)))</f>
        <v>Operaciones Metalurgicas S.A.</v>
      </c>
      <c r="D15" s="230"/>
      <c r="E15" s="182" t="str">
        <f ca="1">IF(ISERROR($V15),"",OFFSET('Smelter Look-up'!$D$4,$V15-4,0)&amp;"")</f>
        <v>BOLIVIA (PLURINATIONAL STATE OF)</v>
      </c>
      <c r="F15" s="182" t="str">
        <f ca="1">IF(ISERROR($V15),"",OFFSET('Smelter Look-up'!$E$4,$V15-4,0))</f>
        <v>CID001337</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4"/>
      <c r="L15" s="224"/>
      <c r="M15" s="224"/>
      <c r="N15" s="224"/>
      <c r="O15" s="224"/>
      <c r="P15" s="185"/>
      <c r="Q15" s="225"/>
      <c r="R15" s="182" t="str">
        <f ca="1">IF(ISERROR($V15),"",OFFSET('Smelter Look-up'!$C$4,$V15-4,0)&amp;"")</f>
        <v>Operaciones Metalurgicas S.A.</v>
      </c>
      <c r="S15" s="181" t="str">
        <f t="shared" ca="1" si="3"/>
        <v>BO</v>
      </c>
      <c r="T15" s="181" t="str">
        <f ca="1">IF(B15="","",IF(ISERROR(MATCH($J15,SorP!$B$1:$B$6279,0)),"",INDIRECT("'SorP'!$A$"&amp;MATCH($S15&amp;$J15,SorP!C:C,0))))</f>
        <v>BO-O</v>
      </c>
      <c r="U15" s="201"/>
      <c r="V15" s="226">
        <f ca="1">IF(C15="",NA(),IF(OR(C15="Smelter not listed",C15="Smelter not yet identified"),MATCH($B15&amp;$D15,'Smelter Look-up'!$J:$J,0),MATCH($B15&amp;$C15,'Smelter Look-up'!$J:$J,0)))</f>
        <v>482</v>
      </c>
      <c r="X15" s="227">
        <f t="shared" ca="1" si="4"/>
        <v>0</v>
      </c>
      <c r="AB15" s="228" t="str">
        <f t="shared" ca="1" si="5"/>
        <v>TinOperaciones Metalurgicas S.A.</v>
      </c>
    </row>
    <row r="16" spans="1:34" s="227" customFormat="1" ht="19.95" customHeight="1">
      <c r="A16" s="181" t="s">
        <v>778</v>
      </c>
      <c r="B16" s="182" t="str">
        <f ca="1">IF(LEN(A16)=0,"",INDEX('Smelter Look-up'!$A:$A,MATCH($A16,'Smelter Look-up'!$E:$E,0)))</f>
        <v>Tin</v>
      </c>
      <c r="C16" s="186" t="str">
        <f ca="1">IF(LEN(A16)=0,"",INDEX('Smelter Look-up'!$C:$C,MATCH($A16,'Smelter Look-up'!$E:$E,0)))</f>
        <v>PT Artha Cipta Langgeng</v>
      </c>
      <c r="D16" s="230"/>
      <c r="E16" s="182" t="str">
        <f ca="1">IF(ISERROR($V16),"",OFFSET('Smelter Look-up'!$D$4,$V16-4,0)&amp;"")</f>
        <v>INDONESIA</v>
      </c>
      <c r="F16" s="182" t="str">
        <f ca="1">IF(ISERROR($V16),"",OFFSET('Smelter Look-up'!$E$4,$V16-4,0))</f>
        <v>CID001399</v>
      </c>
      <c r="G16" s="182" t="str">
        <f ca="1">IF(C16=$X$4,IF(ISERROR($V16),"Enter smelter details","RMI"),IF(ISERROR($V16),"",OFFSET('Smelter Look-up'!$F$4,$V16-4,0)))</f>
        <v>RMI</v>
      </c>
      <c r="H16" s="183">
        <f ca="1">IF(ISERROR($V16),"",OFFSET('Smelter Look-up'!$G$4,$V16-4,0))</f>
        <v>0</v>
      </c>
      <c r="I16" s="184" t="str">
        <f ca="1">IF(ISERROR($V16),"",OFFSET('Smelter Look-up'!$H$4,$V16-4,0))</f>
        <v>Sungailiat</v>
      </c>
      <c r="J16" s="184" t="str">
        <f ca="1">IF(ISERROR($V16),"",OFFSET('Smelter Look-up'!$I$4,$V16-4,0))</f>
        <v>Kepulauan Bangka Belitung</v>
      </c>
      <c r="K16" s="224"/>
      <c r="L16" s="224"/>
      <c r="M16" s="224"/>
      <c r="N16" s="224"/>
      <c r="O16" s="224"/>
      <c r="P16" s="185"/>
      <c r="Q16" s="225"/>
      <c r="R16" s="182" t="str">
        <f ca="1">IF(ISERROR($V16),"",OFFSET('Smelter Look-up'!$C$4,$V16-4,0)&amp;"")</f>
        <v>PT Artha Cipta Langgeng</v>
      </c>
      <c r="S16" s="181" t="str">
        <f t="shared" ca="1" si="3"/>
        <v>ID</v>
      </c>
      <c r="T16" s="181" t="str">
        <f ca="1">IF(B16="","",IF(ISERROR(MATCH($J16,SorP!$B$1:$B$6279,0)),"",INDIRECT("'SorP'!$A$"&amp;MATCH($S16&amp;$J16,SorP!C:C,0))))</f>
        <v>ID-BB</v>
      </c>
      <c r="U16" s="201"/>
      <c r="V16" s="226">
        <f ca="1">IF(C16="",NA(),IF(OR(C16="Smelter not listed",C16="Smelter not yet identified"),MATCH($B16&amp;$D16,'Smelter Look-up'!$J:$J,0),MATCH($B16&amp;$C16,'Smelter Look-up'!$J:$J,0)))</f>
        <v>487</v>
      </c>
      <c r="X16" s="227">
        <f t="shared" ca="1" si="4"/>
        <v>0</v>
      </c>
      <c r="AB16" s="228" t="str">
        <f t="shared" ca="1" si="5"/>
        <v>TinPT Artha Cipta Langgeng</v>
      </c>
    </row>
    <row r="17" spans="1:28" s="227" customFormat="1" ht="19.95" customHeight="1">
      <c r="A17" s="181" t="s">
        <v>780</v>
      </c>
      <c r="B17" s="182" t="str">
        <f ca="1">IF(LEN(A17)=0,"",INDEX('Smelter Look-up'!$A:$A,MATCH($A17,'Smelter Look-up'!$E:$E,0)))</f>
        <v>Tin</v>
      </c>
      <c r="C17" s="186" t="str">
        <f ca="1">IF(LEN(A17)=0,"",INDEX('Smelter Look-up'!$C:$C,MATCH($A17,'Smelter Look-up'!$E:$E,0)))</f>
        <v>PT Refined Bangka Tin</v>
      </c>
      <c r="D17" s="230"/>
      <c r="E17" s="182" t="str">
        <f ca="1">IF(ISERROR($V17),"",OFFSET('Smelter Look-up'!$D$4,$V17-4,0)&amp;"")</f>
        <v>INDONESIA</v>
      </c>
      <c r="F17" s="182" t="str">
        <f ca="1">IF(ISERROR($V17),"",OFFSET('Smelter Look-up'!$E$4,$V17-4,0))</f>
        <v>CID001460</v>
      </c>
      <c r="G17" s="182" t="str">
        <f ca="1">IF(C17=$X$4,IF(ISERROR($V17),"Enter smelter details","RMI"),IF(ISERROR($V17),"",OFFSET('Smelter Look-up'!$F$4,$V17-4,0)))</f>
        <v>RMI</v>
      </c>
      <c r="H17" s="183">
        <f ca="1">IF(ISERROR($V17),"",OFFSET('Smelter Look-up'!$G$4,$V17-4,0))</f>
        <v>0</v>
      </c>
      <c r="I17" s="184" t="str">
        <f ca="1">IF(ISERROR($V17),"",OFFSET('Smelter Look-up'!$H$4,$V17-4,0))</f>
        <v>Sungailiat</v>
      </c>
      <c r="J17" s="184" t="str">
        <f ca="1">IF(ISERROR($V17),"",OFFSET('Smelter Look-up'!$I$4,$V17-4,0))</f>
        <v>Kepulauan Bangka Belitung</v>
      </c>
      <c r="K17" s="224"/>
      <c r="L17" s="224"/>
      <c r="M17" s="224"/>
      <c r="N17" s="224"/>
      <c r="O17" s="224"/>
      <c r="P17" s="185"/>
      <c r="Q17" s="225"/>
      <c r="R17" s="182" t="str">
        <f ca="1">IF(ISERROR($V17),"",OFFSET('Smelter Look-up'!$C$4,$V17-4,0)&amp;"")</f>
        <v>PT Refined Bangka Tin</v>
      </c>
      <c r="S17" s="181" t="str">
        <f t="shared" ca="1" si="3"/>
        <v>ID</v>
      </c>
      <c r="T17" s="181" t="str">
        <f ca="1">IF(B17="","",IF(ISERROR(MATCH($J17,SorP!$B$1:$B$6279,0)),"",INDIRECT("'SorP'!$A$"&amp;MATCH($S17&amp;$J17,SorP!C:C,0))))</f>
        <v>ID-BB</v>
      </c>
      <c r="U17" s="201"/>
      <c r="V17" s="226">
        <f ca="1">IF(C17="",NA(),IF(OR(C17="Smelter not listed",C17="Smelter not yet identified"),MATCH($B17&amp;$D17,'Smelter Look-up'!$J:$J,0),MATCH($B17&amp;$C17,'Smelter Look-up'!$J:$J,0)))</f>
        <v>507</v>
      </c>
      <c r="X17" s="227">
        <f t="shared" ca="1" si="4"/>
        <v>0</v>
      </c>
      <c r="AB17" s="228" t="str">
        <f t="shared" ca="1" si="5"/>
        <v>TinPT Refined Bangka Tin</v>
      </c>
    </row>
    <row r="18" spans="1:28" s="227" customFormat="1" ht="19.95" customHeight="1">
      <c r="A18" s="181" t="s">
        <v>800</v>
      </c>
      <c r="B18" s="182" t="str">
        <f ca="1">IF(LEN(A18)=0,"",INDEX('Smelter Look-up'!$A:$A,MATCH($A18,'Smelter Look-up'!$E:$E,0)))</f>
        <v>Tin</v>
      </c>
      <c r="C18" s="186" t="str">
        <f ca="1">IF(LEN(A18)=0,"",INDEX('Smelter Look-up'!$C:$C,MATCH($A18,'Smelter Look-up'!$E:$E,0)))</f>
        <v>PT Timah Tbk Kundur</v>
      </c>
      <c r="D18" s="230"/>
      <c r="E18" s="182" t="str">
        <f ca="1">IF(ISERROR($V18),"",OFFSET('Smelter Look-up'!$D$4,$V18-4,0)&amp;"")</f>
        <v>INDONESIA</v>
      </c>
      <c r="F18" s="182" t="str">
        <f ca="1">IF(ISERROR($V18),"",OFFSET('Smelter Look-up'!$E$4,$V18-4,0))</f>
        <v>CID001477</v>
      </c>
      <c r="G18" s="182" t="str">
        <f ca="1">IF(C18=$X$4,IF(ISERROR($V18),"Enter smelter details","RMI"),IF(ISERROR($V18),"",OFFSET('Smelter Look-up'!$F$4,$V18-4,0)))</f>
        <v>RMI</v>
      </c>
      <c r="H18" s="183">
        <f ca="1">IF(ISERROR($V18),"",OFFSET('Smelter Look-up'!$G$4,$V18-4,0))</f>
        <v>0</v>
      </c>
      <c r="I18" s="184" t="str">
        <f ca="1">IF(ISERROR($V18),"",OFFSET('Smelter Look-up'!$H$4,$V18-4,0))</f>
        <v>Kundur</v>
      </c>
      <c r="J18" s="184" t="str">
        <f ca="1">IF(ISERROR($V18),"",OFFSET('Smelter Look-up'!$I$4,$V18-4,0))</f>
        <v>Riau</v>
      </c>
      <c r="K18" s="224"/>
      <c r="L18" s="224"/>
      <c r="M18" s="224"/>
      <c r="N18" s="224"/>
      <c r="O18" s="224"/>
      <c r="P18" s="185"/>
      <c r="Q18" s="225"/>
      <c r="R18" s="182" t="str">
        <f ca="1">IF(ISERROR($V18),"",OFFSET('Smelter Look-up'!$C$4,$V18-4,0)&amp;"")</f>
        <v>PT Timah Tbk Kundur</v>
      </c>
      <c r="S18" s="181" t="str">
        <f t="shared" ca="1" si="3"/>
        <v>ID</v>
      </c>
      <c r="T18" s="181" t="str">
        <f ca="1">IF(B18="","",IF(ISERROR(MATCH($J18,SorP!$B$1:$B$6279,0)),"",INDIRECT("'SorP'!$A$"&amp;MATCH($S18&amp;$J18,SorP!C:C,0))))</f>
        <v>ID-RI</v>
      </c>
      <c r="U18" s="201"/>
      <c r="V18" s="226">
        <f ca="1">IF(C18="",NA(),IF(OR(C18="Smelter not listed",C18="Smelter not yet identified"),MATCH($B18&amp;$D18,'Smelter Look-up'!$J:$J,0),MATCH($B18&amp;$C18,'Smelter Look-up'!$J:$J,0)))</f>
        <v>513</v>
      </c>
      <c r="X18" s="227">
        <f t="shared" ca="1" si="4"/>
        <v>0</v>
      </c>
      <c r="AB18" s="228" t="str">
        <f t="shared" ca="1" si="5"/>
        <v>TinPT Timah Tbk Kundur</v>
      </c>
    </row>
    <row r="19" spans="1:28" s="227" customFormat="1" ht="50.4">
      <c r="A19" s="181" t="s">
        <v>781</v>
      </c>
      <c r="B19" s="182" t="str">
        <f ca="1">IF(LEN(A19)=0,"",INDEX('Smelter Look-up'!$A:$A,MATCH($A19,'Smelter Look-up'!$E:$E,0)))</f>
        <v>Tin</v>
      </c>
      <c r="C19" s="186" t="str">
        <f ca="1">IF(LEN(A19)=0,"",INDEX('Smelter Look-up'!$C:$C,MATCH($A19,'Smelter Look-up'!$E:$E,0)))</f>
        <v>PT Timah Tbk Mentok</v>
      </c>
      <c r="D19" s="230"/>
      <c r="E19" s="182" t="str">
        <f ca="1">IF(ISERROR($V19),"",OFFSET('Smelter Look-up'!$D$4,$V19-4,0)&amp;"")</f>
        <v>INDONESIA</v>
      </c>
      <c r="F19" s="182" t="str">
        <f ca="1">IF(ISERROR($V19),"",OFFSET('Smelter Look-up'!$E$4,$V19-4,0))</f>
        <v>CID001482</v>
      </c>
      <c r="G19" s="182" t="str">
        <f ca="1">IF(C19=$X$4,IF(ISERROR($V19),"Enter smelter details","RMI"),IF(ISERROR($V19),"",OFFSET('Smelter Look-up'!$F$4,$V19-4,0)))</f>
        <v>RMI</v>
      </c>
      <c r="H19" s="183">
        <f ca="1">IF(ISERROR($V19),"",OFFSET('Smelter Look-up'!$G$4,$V19-4,0))</f>
        <v>0</v>
      </c>
      <c r="I19" s="184" t="str">
        <f ca="1">IF(ISERROR($V19),"",OFFSET('Smelter Look-up'!$H$4,$V19-4,0))</f>
        <v>Mentok</v>
      </c>
      <c r="J19" s="184" t="str">
        <f ca="1">IF(ISERROR($V19),"",OFFSET('Smelter Look-up'!$I$4,$V19-4,0))</f>
        <v>Kepulauan Bangka Belitung</v>
      </c>
      <c r="K19" s="224"/>
      <c r="L19" s="224"/>
      <c r="M19" s="224"/>
      <c r="N19" s="224"/>
      <c r="O19" s="224"/>
      <c r="P19" s="185"/>
      <c r="Q19" s="225"/>
      <c r="R19" s="182" t="str">
        <f ca="1">IF(ISERROR($V19),"",OFFSET('Smelter Look-up'!$C$4,$V19-4,0)&amp;"")</f>
        <v>PT Timah Tbk Mentok</v>
      </c>
      <c r="S19" s="181" t="str">
        <f t="shared" ca="1" si="3"/>
        <v>ID</v>
      </c>
      <c r="T19" s="181" t="str">
        <f ca="1">IF(B19="","",IF(ISERROR(MATCH($J19,SorP!$B$1:$B$6279,0)),"",INDIRECT("'SorP'!$A$"&amp;MATCH($S19&amp;$J19,SorP!C:C,0))))</f>
        <v>ID-BB</v>
      </c>
      <c r="U19" s="201"/>
      <c r="V19" s="226">
        <f ca="1">IF(C19="",NA(),IF(OR(C19="Smelter not listed",C19="Smelter not yet identified"),MATCH($B19&amp;$D19,'Smelter Look-up'!$J:$J,0),MATCH($B19&amp;$C19,'Smelter Look-up'!$J:$J,0)))</f>
        <v>514</v>
      </c>
      <c r="X19" s="227">
        <f t="shared" ca="1" si="4"/>
        <v>0</v>
      </c>
      <c r="AB19" s="228" t="str">
        <f t="shared" ca="1" si="5"/>
        <v>TinPT Timah Tbk Mentok</v>
      </c>
    </row>
    <row r="20" spans="1:28" s="227" customFormat="1" ht="25.2">
      <c r="A20" s="181" t="s">
        <v>783</v>
      </c>
      <c r="B20" s="182" t="str">
        <f ca="1">IF(LEN(A20)=0,"",INDEX('Smelter Look-up'!$A:$A,MATCH($A20,'Smelter Look-up'!$E:$E,0)))</f>
        <v>Tin</v>
      </c>
      <c r="C20" s="186" t="str">
        <f ca="1">IF(LEN(A20)=0,"",INDEX('Smelter Look-up'!$C:$C,MATCH($A20,'Smelter Look-up'!$E:$E,0)))</f>
        <v>Rui Da Hung</v>
      </c>
      <c r="D20" s="230"/>
      <c r="E20" s="182" t="str">
        <f ca="1">IF(ISERROR($V20),"",OFFSET('Smelter Look-up'!$D$4,$V20-4,0)&amp;"")</f>
        <v>TAIWAN, PROVINCE OF CHINA</v>
      </c>
      <c r="F20" s="182" t="str">
        <f ca="1">IF(ISERROR($V20),"",OFFSET('Smelter Look-up'!$E$4,$V20-4,0))</f>
        <v>CID001539</v>
      </c>
      <c r="G20" s="182" t="str">
        <f ca="1">IF(C20=$X$4,IF(ISERROR($V20),"Enter smelter details","RMI"),IF(ISERROR($V20),"",OFFSET('Smelter Look-up'!$F$4,$V20-4,0)))</f>
        <v>RMI</v>
      </c>
      <c r="H20" s="183">
        <f ca="1">IF(ISERROR($V20),"",OFFSET('Smelter Look-up'!$G$4,$V20-4,0))</f>
        <v>0</v>
      </c>
      <c r="I20" s="184" t="str">
        <f ca="1">IF(ISERROR($V20),"",OFFSET('Smelter Look-up'!$H$4,$V20-4,0))</f>
        <v>Longtan Shiang Taoyuan</v>
      </c>
      <c r="J20" s="184" t="str">
        <f ca="1">IF(ISERROR($V20),"",OFFSET('Smelter Look-up'!$I$4,$V20-4,0))</f>
        <v>Taoyuan</v>
      </c>
      <c r="K20" s="224"/>
      <c r="L20" s="224"/>
      <c r="M20" s="224"/>
      <c r="N20" s="224"/>
      <c r="O20" s="224"/>
      <c r="P20" s="185"/>
      <c r="Q20" s="225"/>
      <c r="R20" s="182" t="str">
        <f ca="1">IF(ISERROR($V20),"",OFFSET('Smelter Look-up'!$C$4,$V20-4,0)&amp;"")</f>
        <v>Rui Da Hung</v>
      </c>
      <c r="S20" s="181" t="str">
        <f t="shared" ca="1" si="3"/>
        <v>TW</v>
      </c>
      <c r="T20" s="181" t="str">
        <f ca="1">IF(B20="","",IF(ISERROR(MATCH($J20,SorP!$B$1:$B$6279,0)),"",INDIRECT("'SorP'!$A$"&amp;MATCH($S20&amp;$J20,SorP!C:C,0))))</f>
        <v>TW-TAO</v>
      </c>
      <c r="U20" s="201"/>
      <c r="V20" s="226">
        <f ca="1">IF(C20="",NA(),IF(OR(C20="Smelter not listed",C20="Smelter not yet identified"),MATCH($B20&amp;$D20,'Smelter Look-up'!$J:$J,0),MATCH($B20&amp;$C20,'Smelter Look-up'!$J:$J,0)))</f>
        <v>521</v>
      </c>
      <c r="X20" s="227">
        <f t="shared" ca="1" si="4"/>
        <v>0</v>
      </c>
      <c r="AB20" s="228" t="str">
        <f t="shared" ca="1" si="5"/>
        <v>TinRui Da Hung</v>
      </c>
    </row>
    <row r="21" spans="1:28" s="227" customFormat="1" ht="25.2">
      <c r="A21" s="181" t="s">
        <v>784</v>
      </c>
      <c r="B21" s="182" t="str">
        <f ca="1">IF(LEN(A21)=0,"",INDEX('Smelter Look-up'!$A:$A,MATCH($A21,'Smelter Look-up'!$E:$E,0)))</f>
        <v>Tin</v>
      </c>
      <c r="C21" s="186" t="str">
        <f ca="1">IF(LEN(A21)=0,"",INDEX('Smelter Look-up'!$C:$C,MATCH($A21,'Smelter Look-up'!$E:$E,0)))</f>
        <v>Thaisarco</v>
      </c>
      <c r="D21" s="230"/>
      <c r="E21" s="182" t="str">
        <f ca="1">IF(ISERROR($V21),"",OFFSET('Smelter Look-up'!$D$4,$V21-4,0)&amp;"")</f>
        <v>THAILAND</v>
      </c>
      <c r="F21" s="182" t="str">
        <f ca="1">IF(ISERROR($V21),"",OFFSET('Smelter Look-up'!$E$4,$V21-4,0))</f>
        <v>CID001898</v>
      </c>
      <c r="G21" s="182" t="str">
        <f ca="1">IF(C21=$X$4,IF(ISERROR($V21),"Enter smelter details","RMI"),IF(ISERROR($V21),"",OFFSET('Smelter Look-up'!$F$4,$V21-4,0)))</f>
        <v>RMI</v>
      </c>
      <c r="H21" s="183">
        <f ca="1">IF(ISERROR($V21),"",OFFSET('Smelter Look-up'!$G$4,$V21-4,0))</f>
        <v>0</v>
      </c>
      <c r="I21" s="184" t="str">
        <f ca="1">IF(ISERROR($V21),"",OFFSET('Smelter Look-up'!$H$4,$V21-4,0))</f>
        <v>Amphur Muang</v>
      </c>
      <c r="J21" s="184" t="str">
        <f ca="1">IF(ISERROR($V21),"",OFFSET('Smelter Look-up'!$I$4,$V21-4,0))</f>
        <v>Phuket</v>
      </c>
      <c r="K21" s="224"/>
      <c r="L21" s="224"/>
      <c r="M21" s="224"/>
      <c r="N21" s="224"/>
      <c r="O21" s="224"/>
      <c r="P21" s="185"/>
      <c r="Q21" s="225"/>
      <c r="R21" s="182" t="str">
        <f ca="1">IF(ISERROR($V21),"",OFFSET('Smelter Look-up'!$C$4,$V21-4,0)&amp;"")</f>
        <v>Thaisarco</v>
      </c>
      <c r="S21" s="181" t="str">
        <f t="shared" ca="1" si="3"/>
        <v>TH</v>
      </c>
      <c r="T21" s="181" t="str">
        <f ca="1">IF(B21="","",IF(ISERROR(MATCH($J21,SorP!$B$1:$B$6279,0)),"",INDIRECT("'SorP'!$A$"&amp;MATCH($S21&amp;$J21,SorP!C:C,0))))</f>
        <v>TH-83</v>
      </c>
      <c r="U21" s="201"/>
      <c r="V21" s="226">
        <f ca="1">IF(C21="",NA(),IF(OR(C21="Smelter not listed",C21="Smelter not yet identified"),MATCH($B21&amp;$D21,'Smelter Look-up'!$J:$J,0),MATCH($B21&amp;$C21,'Smelter Look-up'!$J:$J,0)))</f>
        <v>526</v>
      </c>
      <c r="X21" s="227">
        <f t="shared" ca="1" si="4"/>
        <v>0</v>
      </c>
      <c r="AB21" s="228" t="str">
        <f t="shared" ca="1" si="5"/>
        <v>TinThaisarco</v>
      </c>
    </row>
    <row r="22" spans="1:28" s="227" customFormat="1" ht="25.2">
      <c r="A22" s="181" t="s">
        <v>1815</v>
      </c>
      <c r="B22" s="182" t="str">
        <f ca="1">IF(LEN(A22)=0,"",INDEX('Smelter Look-up'!$A:$A,MATCH($A22,'Smelter Look-up'!$E:$E,0)))</f>
        <v>Tin</v>
      </c>
      <c r="C22" s="186" t="str">
        <f ca="1">IF(LEN(A22)=0,"",INDEX('Smelter Look-up'!$C:$C,MATCH($A22,'Smelter Look-up'!$E:$E,0)))</f>
        <v>Aurubis Beerse</v>
      </c>
      <c r="D22" s="230"/>
      <c r="E22" s="182" t="str">
        <f ca="1">IF(ISERROR($V22),"",OFFSET('Smelter Look-up'!$D$4,$V22-4,0)&amp;"")</f>
        <v>BELGIUM</v>
      </c>
      <c r="F22" s="182" t="str">
        <f ca="1">IF(ISERROR($V22),"",OFFSET('Smelter Look-up'!$E$4,$V22-4,0))</f>
        <v>CID002773</v>
      </c>
      <c r="G22" s="182" t="str">
        <f ca="1">IF(C22=$X$4,IF(ISERROR($V22),"Enter smelter details","RMI"),IF(ISERROR($V22),"",OFFSET('Smelter Look-up'!$F$4,$V22-4,0)))</f>
        <v>RMI</v>
      </c>
      <c r="H22" s="183">
        <f ca="1">IF(ISERROR($V22),"",OFFSET('Smelter Look-up'!$G$4,$V22-4,0))</f>
        <v>0</v>
      </c>
      <c r="I22" s="184" t="str">
        <f ca="1">IF(ISERROR($V22),"",OFFSET('Smelter Look-up'!$H$4,$V22-4,0))</f>
        <v>Beerse</v>
      </c>
      <c r="J22" s="184" t="str">
        <f ca="1">IF(ISERROR($V22),"",OFFSET('Smelter Look-up'!$I$4,$V22-4,0))</f>
        <v>Antwerpen</v>
      </c>
      <c r="K22" s="224"/>
      <c r="L22" s="224"/>
      <c r="M22" s="224"/>
      <c r="N22" s="224"/>
      <c r="O22" s="224"/>
      <c r="P22" s="185"/>
      <c r="Q22" s="225"/>
      <c r="R22" s="182" t="str">
        <f ca="1">IF(ISERROR($V22),"",OFFSET('Smelter Look-up'!$C$4,$V22-4,0)&amp;"")</f>
        <v>Aurubis Beerse</v>
      </c>
      <c r="S22" s="181" t="str">
        <f t="shared" ca="1" si="3"/>
        <v>BE</v>
      </c>
      <c r="T22" s="181" t="str">
        <f ca="1">IF(B22="","",IF(ISERROR(MATCH($J22,SorP!$B$1:$B$6279,0)),"",INDIRECT("'SorP'!$A$"&amp;MATCH($S22&amp;$J22,SorP!C:C,0))))</f>
        <v>BE-VAN</v>
      </c>
      <c r="U22" s="201"/>
      <c r="V22" s="226">
        <f ca="1">IF(C22="",NA(),IF(OR(C22="Smelter not listed",C22="Smelter not yet identified"),MATCH($B22&amp;$D22,'Smelter Look-up'!$J:$J,0),MATCH($B22&amp;$C22,'Smelter Look-up'!$J:$J,0)))</f>
        <v>394</v>
      </c>
      <c r="X22" s="227">
        <f t="shared" ca="1" si="4"/>
        <v>0</v>
      </c>
      <c r="AB22" s="228" t="str">
        <f t="shared" ca="1" si="5"/>
        <v>TinAurubis Beerse</v>
      </c>
    </row>
    <row r="23" spans="1:28" s="227" customFormat="1" ht="50.4">
      <c r="A23" s="181" t="s">
        <v>779</v>
      </c>
      <c r="B23" s="182" t="str">
        <f ca="1">IF(LEN(A23)=0,"",INDEX('Smelter Look-up'!$A:$A,MATCH($A23,'Smelter Look-up'!$E:$E,0)))</f>
        <v>Tin</v>
      </c>
      <c r="C23" s="186" t="str">
        <f ca="1">IF(LEN(A23)=0,"",INDEX('Smelter Look-up'!$C:$C,MATCH($A23,'Smelter Look-up'!$E:$E,0)))</f>
        <v>PT Mitra Stania Prima</v>
      </c>
      <c r="D23" s="230"/>
      <c r="E23" s="182" t="str">
        <f ca="1">IF(ISERROR($V23),"",OFFSET('Smelter Look-up'!$D$4,$V23-4,0)&amp;"")</f>
        <v>INDONESIA</v>
      </c>
      <c r="F23" s="182" t="str">
        <f ca="1">IF(ISERROR($V23),"",OFFSET('Smelter Look-up'!$E$4,$V23-4,0))</f>
        <v>CID001453</v>
      </c>
      <c r="G23" s="182" t="str">
        <f ca="1">IF(C23=$X$4,IF(ISERROR($V23),"Enter smelter details","RMI"),IF(ISERROR($V23),"",OFFSET('Smelter Look-up'!$F$4,$V23-4,0)))</f>
        <v>RMI</v>
      </c>
      <c r="H23" s="183">
        <f ca="1">IF(ISERROR($V23),"",OFFSET('Smelter Look-up'!$G$4,$V23-4,0))</f>
        <v>0</v>
      </c>
      <c r="I23" s="184" t="str">
        <f ca="1">IF(ISERROR($V23),"",OFFSET('Smelter Look-up'!$H$4,$V23-4,0))</f>
        <v>Sungailiat</v>
      </c>
      <c r="J23" s="184" t="str">
        <f ca="1">IF(ISERROR($V23),"",OFFSET('Smelter Look-up'!$I$4,$V23-4,0))</f>
        <v>Kepulauan Bangka Belitung</v>
      </c>
      <c r="K23" s="224"/>
      <c r="L23" s="224"/>
      <c r="M23" s="224"/>
      <c r="N23" s="224"/>
      <c r="O23" s="224"/>
      <c r="P23" s="185"/>
      <c r="Q23" s="225"/>
      <c r="R23" s="182" t="str">
        <f ca="1">IF(ISERROR($V23),"",OFFSET('Smelter Look-up'!$C$4,$V23-4,0)&amp;"")</f>
        <v>PT Mitra Stania Prima</v>
      </c>
      <c r="S23" s="181" t="str">
        <f t="shared" ca="1" si="3"/>
        <v>ID</v>
      </c>
      <c r="T23" s="181" t="str">
        <f ca="1">IF(B23="","",IF(ISERROR(MATCH($J23,SorP!$B$1:$B$6279,0)),"",INDIRECT("'SorP'!$A$"&amp;MATCH($S23&amp;$J23,SorP!C:C,0))))</f>
        <v>ID-BB</v>
      </c>
      <c r="U23" s="201"/>
      <c r="V23" s="226">
        <f ca="1">IF(C23="",NA(),IF(OR(C23="Smelter not listed",C23="Smelter not yet identified"),MATCH($B23&amp;$D23,'Smelter Look-up'!$J:$J,0),MATCH($B23&amp;$C23,'Smelter Look-up'!$J:$J,0)))</f>
        <v>500</v>
      </c>
      <c r="X23" s="227">
        <f t="shared" ca="1" si="4"/>
        <v>0</v>
      </c>
      <c r="AB23" s="228" t="str">
        <f t="shared" ca="1" si="5"/>
        <v>TinPT Mitra Stania Prima</v>
      </c>
    </row>
    <row r="24" spans="1:28" s="227" customFormat="1" ht="63">
      <c r="A24" s="181" t="s">
        <v>795</v>
      </c>
      <c r="B24" s="182" t="str">
        <f ca="1">IF(LEN(A24)=0,"",INDEX('Smelter Look-up'!$A:$A,MATCH($A24,'Smelter Look-up'!$E:$E,0)))</f>
        <v>Tungsten</v>
      </c>
      <c r="C24" s="186" t="str">
        <f ca="1">IF(LEN(A24)=0,"",INDEX('Smelter Look-up'!$C:$C,MATCH($A24,'Smelter Look-up'!$E:$E,0)))</f>
        <v>Japan New Metals Co., Ltd.</v>
      </c>
      <c r="D24" s="230"/>
      <c r="E24" s="182" t="str">
        <f ca="1">IF(ISERROR($V24),"",OFFSET('Smelter Look-up'!$D$4,$V24-4,0)&amp;"")</f>
        <v>JAPAN</v>
      </c>
      <c r="F24" s="182" t="str">
        <f ca="1">IF(ISERROR($V24),"",OFFSET('Smelter Look-up'!$E$4,$V24-4,0))</f>
        <v>CID000825</v>
      </c>
      <c r="G24" s="182" t="str">
        <f ca="1">IF(C24=$X$4,IF(ISERROR($V24),"Enter smelter details","RMI"),IF(ISERROR($V24),"",OFFSET('Smelter Look-up'!$F$4,$V24-4,0)))</f>
        <v>RMI</v>
      </c>
      <c r="H24" s="183">
        <f ca="1">IF(ISERROR($V24),"",OFFSET('Smelter Look-up'!$G$4,$V24-4,0))</f>
        <v>0</v>
      </c>
      <c r="I24" s="184" t="str">
        <f ca="1">IF(ISERROR($V24),"",OFFSET('Smelter Look-up'!$H$4,$V24-4,0))</f>
        <v>Akita City</v>
      </c>
      <c r="J24" s="184" t="str">
        <f ca="1">IF(ISERROR($V24),"",OFFSET('Smelter Look-up'!$I$4,$V24-4,0))</f>
        <v>Akita</v>
      </c>
      <c r="K24" s="224"/>
      <c r="L24" s="224"/>
      <c r="M24" s="224"/>
      <c r="N24" s="224"/>
      <c r="O24" s="224"/>
      <c r="P24" s="185"/>
      <c r="Q24" s="225"/>
      <c r="R24" s="182" t="str">
        <f ca="1">IF(ISERROR($V24),"",OFFSET('Smelter Look-up'!$C$4,$V24-4,0)&amp;"")</f>
        <v>Japan New Metals Co., Ltd.</v>
      </c>
      <c r="S24" s="181" t="str">
        <f t="shared" ca="1" si="3"/>
        <v>JP</v>
      </c>
      <c r="T24" s="181" t="str">
        <f ca="1">IF(B24="","",IF(ISERROR(MATCH($J24,SorP!$B$1:$B$6279,0)),"",INDIRECT("'SorP'!$A$"&amp;MATCH($S24&amp;$J24,SorP!C:C,0))))</f>
        <v>JP-05</v>
      </c>
      <c r="U24" s="201"/>
      <c r="V24" s="226">
        <f ca="1">IF(C24="",NA(),IF(OR(C24="Smelter not listed",C24="Smelter not yet identified"),MATCH($B24&amp;$D24,'Smelter Look-up'!$J:$J,0),MATCH($B24&amp;$C24,'Smelter Look-up'!$J:$J,0)))</f>
        <v>600</v>
      </c>
      <c r="X24" s="227">
        <f t="shared" ca="1" si="4"/>
        <v>0</v>
      </c>
      <c r="AB24" s="228" t="str">
        <f t="shared" ca="1" si="5"/>
        <v>TungstenJapan New Metals Co., Ltd.</v>
      </c>
    </row>
    <row r="25" spans="1:28" s="227" customFormat="1" ht="100.8">
      <c r="A25" s="181" t="s">
        <v>796</v>
      </c>
      <c r="B25" s="182" t="str">
        <f ca="1">IF(LEN(A25)=0,"",INDEX('Smelter Look-up'!$A:$A,MATCH($A25,'Smelter Look-up'!$E:$E,0)))</f>
        <v>Tungsten</v>
      </c>
      <c r="C25" s="186" t="str">
        <f ca="1">IF(LEN(A25)=0,"",INDEX('Smelter Look-up'!$C:$C,MATCH($A25,'Smelter Look-up'!$E:$E,0)))</f>
        <v>Ganzhou Huaxing Tungsten Products Co., Ltd.</v>
      </c>
      <c r="D25" s="230"/>
      <c r="E25" s="182" t="str">
        <f ca="1">IF(ISERROR($V25),"",OFFSET('Smelter Look-up'!$D$4,$V25-4,0)&amp;"")</f>
        <v>CHINA</v>
      </c>
      <c r="F25" s="182" t="str">
        <f ca="1">IF(ISERROR($V25),"",OFFSET('Smelter Look-up'!$E$4,$V25-4,0))</f>
        <v>CID000875</v>
      </c>
      <c r="G25" s="182" t="str">
        <f ca="1">IF(C25=$X$4,IF(ISERROR($V25),"Enter smelter details","RMI"),IF(ISERROR($V25),"",OFFSET('Smelter Look-up'!$F$4,$V25-4,0)))</f>
        <v>RMI</v>
      </c>
      <c r="H25" s="183">
        <f ca="1">IF(ISERROR($V25),"",OFFSET('Smelter Look-up'!$G$4,$V25-4,0))</f>
        <v>0</v>
      </c>
      <c r="I25" s="184" t="str">
        <f ca="1">IF(ISERROR($V25),"",OFFSET('Smelter Look-up'!$H$4,$V25-4,0))</f>
        <v>Ganzhou</v>
      </c>
      <c r="J25" s="184" t="str">
        <f ca="1">IF(ISERROR($V25),"",OFFSET('Smelter Look-up'!$I$4,$V25-4,0))</f>
        <v>Jiangxi Sheng</v>
      </c>
      <c r="K25" s="224"/>
      <c r="L25" s="224"/>
      <c r="M25" s="224"/>
      <c r="N25" s="224"/>
      <c r="O25" s="224"/>
      <c r="P25" s="185"/>
      <c r="Q25" s="225"/>
      <c r="R25" s="182" t="str">
        <f ca="1">IF(ISERROR($V25),"",OFFSET('Smelter Look-up'!$C$4,$V25-4,0)&amp;"")</f>
        <v>Ganzhou Huaxing Tungsten Products Co., Ltd.</v>
      </c>
      <c r="S25" s="181" t="str">
        <f t="shared" ca="1" si="3"/>
        <v>CN</v>
      </c>
      <c r="T25" s="181" t="str">
        <f ca="1">IF(B25="","",IF(ISERROR(MATCH($J25,SorP!$B$1:$B$6279,0)),"",INDIRECT("'SorP'!$A$"&amp;MATCH($S25&amp;$J25,SorP!C:C,0))))</f>
        <v>CN-JX</v>
      </c>
      <c r="U25" s="201"/>
      <c r="V25" s="226">
        <f ca="1">IF(C25="",NA(),IF(OR(C25="Smelter not listed",C25="Smelter not yet identified"),MATCH($B25&amp;$D25,'Smelter Look-up'!$J:$J,0),MATCH($B25&amp;$C25,'Smelter Look-up'!$J:$J,0)))</f>
        <v>581</v>
      </c>
      <c r="X25" s="227">
        <f t="shared" ca="1" si="4"/>
        <v>0</v>
      </c>
      <c r="AB25" s="228" t="str">
        <f t="shared" ca="1" si="5"/>
        <v>TungstenGanzhou Huaxing Tungsten Products Co., Ltd.</v>
      </c>
    </row>
    <row r="26" spans="1:28" s="227" customFormat="1" ht="63">
      <c r="A26" s="181" t="s">
        <v>799</v>
      </c>
      <c r="B26" s="182" t="str">
        <f ca="1">IF(LEN(A26)=0,"",INDEX('Smelter Look-up'!$A:$A,MATCH($A26,'Smelter Look-up'!$E:$E,0)))</f>
        <v>Tungsten</v>
      </c>
      <c r="C26" s="186" t="str">
        <f ca="1">IF(LEN(A26)=0,"",INDEX('Smelter Look-up'!$C:$C,MATCH($A26,'Smelter Look-up'!$E:$E,0)))</f>
        <v>Xiamen Tungsten Co., Ltd.</v>
      </c>
      <c r="D26" s="230"/>
      <c r="E26" s="182" t="str">
        <f ca="1">IF(ISERROR($V26),"",OFFSET('Smelter Look-up'!$D$4,$V26-4,0)&amp;"")</f>
        <v>CHINA</v>
      </c>
      <c r="F26" s="182" t="str">
        <f ca="1">IF(ISERROR($V26),"",OFFSET('Smelter Look-up'!$E$4,$V26-4,0))</f>
        <v>CID002082</v>
      </c>
      <c r="G26" s="182" t="str">
        <f ca="1">IF(C26=$X$4,IF(ISERROR($V26),"Enter smelter details","RMI"),IF(ISERROR($V26),"",OFFSET('Smelter Look-up'!$F$4,$V26-4,0)))</f>
        <v>RMI</v>
      </c>
      <c r="H26" s="183">
        <f ca="1">IF(ISERROR($V26),"",OFFSET('Smelter Look-up'!$G$4,$V26-4,0))</f>
        <v>0</v>
      </c>
      <c r="I26" s="184" t="str">
        <f ca="1">IF(ISERROR($V26),"",OFFSET('Smelter Look-up'!$H$4,$V26-4,0))</f>
        <v>Xiamen</v>
      </c>
      <c r="J26" s="184" t="str">
        <f ca="1">IF(ISERROR($V26),"",OFFSET('Smelter Look-up'!$I$4,$V26-4,0))</f>
        <v>Fujian Sheng</v>
      </c>
      <c r="K26" s="224"/>
      <c r="L26" s="224"/>
      <c r="M26" s="224"/>
      <c r="N26" s="224"/>
      <c r="O26" s="224"/>
      <c r="P26" s="185"/>
      <c r="Q26" s="225"/>
      <c r="R26" s="182" t="str">
        <f ca="1">IF(ISERROR($V26),"",OFFSET('Smelter Look-up'!$C$4,$V26-4,0)&amp;"")</f>
        <v>Xiamen Tungsten Co., Ltd.</v>
      </c>
      <c r="S26" s="181" t="str">
        <f t="shared" ca="1" si="3"/>
        <v>CN</v>
      </c>
      <c r="T26" s="181" t="str">
        <f ca="1">IF(B26="","",IF(ISERROR(MATCH($J26,SorP!$B$1:$B$6279,0)),"",INDIRECT("'SorP'!$A$"&amp;MATCH($S26&amp;$J26,SorP!C:C,0))))</f>
        <v>CN-FJ</v>
      </c>
      <c r="U26" s="201"/>
      <c r="V26" s="226">
        <f ca="1">IF(C26="",NA(),IF(OR(C26="Smelter not listed",C26="Smelter not yet identified"),MATCH($B26&amp;$D26,'Smelter Look-up'!$J:$J,0),MATCH($B26&amp;$C26,'Smelter Look-up'!$J:$J,0)))</f>
        <v>636</v>
      </c>
      <c r="X26" s="227">
        <f t="shared" ca="1" si="4"/>
        <v>0</v>
      </c>
      <c r="AB26" s="228" t="str">
        <f t="shared" ca="1" si="5"/>
        <v>TungstenXiamen Tungsten Co., Ltd.</v>
      </c>
    </row>
    <row r="27" spans="1:28" s="227" customFormat="1" ht="63">
      <c r="A27" s="181" t="s">
        <v>145</v>
      </c>
      <c r="B27" s="182" t="str">
        <f ca="1">IF(LEN(A27)=0,"",INDEX('Smelter Look-up'!$A:$A,MATCH($A27,'Smelter Look-up'!$E:$E,0)))</f>
        <v>Tungsten</v>
      </c>
      <c r="C27" s="186" t="str">
        <f ca="1">IF(LEN(A27)=0,"",INDEX('Smelter Look-up'!$C:$C,MATCH($A27,'Smelter Look-up'!$E:$E,0)))</f>
        <v>Xiamen Tungsten (H.C.) Co., Ltd.</v>
      </c>
      <c r="D27" s="230"/>
      <c r="E27" s="182" t="str">
        <f ca="1">IF(ISERROR($V27),"",OFFSET('Smelter Look-up'!$D$4,$V27-4,0)&amp;"")</f>
        <v>CHINA</v>
      </c>
      <c r="F27" s="182" t="str">
        <f ca="1">IF(ISERROR($V27),"",OFFSET('Smelter Look-up'!$E$4,$V27-4,0))</f>
        <v>CID002320</v>
      </c>
      <c r="G27" s="182" t="str">
        <f ca="1">IF(C27=$X$4,IF(ISERROR($V27),"Enter smelter details","RMI"),IF(ISERROR($V27),"",OFFSET('Smelter Look-up'!$F$4,$V27-4,0)))</f>
        <v>RMI</v>
      </c>
      <c r="H27" s="183">
        <f ca="1">IF(ISERROR($V27),"",OFFSET('Smelter Look-up'!$G$4,$V27-4,0))</f>
        <v>0</v>
      </c>
      <c r="I27" s="184" t="str">
        <f ca="1">IF(ISERROR($V27),"",OFFSET('Smelter Look-up'!$H$4,$V27-4,0))</f>
        <v>Xiamen</v>
      </c>
      <c r="J27" s="184" t="str">
        <f ca="1">IF(ISERROR($V27),"",OFFSET('Smelter Look-up'!$I$4,$V27-4,0))</f>
        <v>Fujian Sheng</v>
      </c>
      <c r="K27" s="224"/>
      <c r="L27" s="224"/>
      <c r="M27" s="224"/>
      <c r="N27" s="224"/>
      <c r="O27" s="224"/>
      <c r="P27" s="185"/>
      <c r="Q27" s="225"/>
      <c r="R27" s="182" t="str">
        <f ca="1">IF(ISERROR($V27),"",OFFSET('Smelter Look-up'!$C$4,$V27-4,0)&amp;"")</f>
        <v>Xiamen Tungsten (H.C.) Co., Ltd.</v>
      </c>
      <c r="S27" s="181" t="str">
        <f t="shared" ca="1" si="3"/>
        <v>CN</v>
      </c>
      <c r="T27" s="181" t="str">
        <f ca="1">IF(B27="","",IF(ISERROR(MATCH($J27,SorP!$B$1:$B$6279,0)),"",INDIRECT("'SorP'!$A$"&amp;MATCH($S27&amp;$J27,SorP!C:C,0))))</f>
        <v>CN-FJ</v>
      </c>
      <c r="U27" s="201"/>
      <c r="V27" s="226">
        <f ca="1">IF(C27="",NA(),IF(OR(C27="Smelter not listed",C27="Smelter not yet identified"),MATCH($B27&amp;$D27,'Smelter Look-up'!$J:$J,0),MATCH($B27&amp;$C27,'Smelter Look-up'!$J:$J,0)))</f>
        <v>635</v>
      </c>
      <c r="X27" s="227">
        <f t="shared" ca="1" si="4"/>
        <v>0</v>
      </c>
      <c r="AB27" s="228" t="str">
        <f t="shared" ca="1" si="5"/>
        <v>TungstenXiamen Tungsten (H.C.) Co., Ltd.</v>
      </c>
    </row>
    <row r="28" spans="1:28" s="227" customFormat="1" ht="88.2">
      <c r="A28" s="181" t="s">
        <v>393</v>
      </c>
      <c r="B28" s="182" t="str">
        <f ca="1">IF(LEN(A28)=0,"",INDEX('Smelter Look-up'!$A:$A,MATCH($A28,'Smelter Look-up'!$E:$E,0)))</f>
        <v>Tungsten</v>
      </c>
      <c r="C28" s="186" t="str">
        <f ca="1">IF(LEN(A28)=0,"",INDEX('Smelter Look-up'!$C:$C,MATCH($A28,'Smelter Look-up'!$E:$E,0)))</f>
        <v>Ganzhou Seadragon W &amp; Mo Co., Ltd.</v>
      </c>
      <c r="D28" s="230"/>
      <c r="E28" s="182" t="str">
        <f ca="1">IF(ISERROR($V28),"",OFFSET('Smelter Look-up'!$D$4,$V28-4,0)&amp;"")</f>
        <v>CHINA</v>
      </c>
      <c r="F28" s="182" t="str">
        <f ca="1">IF(ISERROR($V28),"",OFFSET('Smelter Look-up'!$E$4,$V28-4,0))</f>
        <v>CID002494</v>
      </c>
      <c r="G28" s="182" t="str">
        <f ca="1">IF(C28=$X$4,IF(ISERROR($V28),"Enter smelter details","RMI"),IF(ISERROR($V28),"",OFFSET('Smelter Look-up'!$F$4,$V28-4,0)))</f>
        <v>RMI</v>
      </c>
      <c r="H28" s="183">
        <f ca="1">IF(ISERROR($V28),"",OFFSET('Smelter Look-up'!$G$4,$V28-4,0))</f>
        <v>0</v>
      </c>
      <c r="I28" s="184" t="str">
        <f ca="1">IF(ISERROR($V28),"",OFFSET('Smelter Look-up'!$H$4,$V28-4,0))</f>
        <v>Ganzhou</v>
      </c>
      <c r="J28" s="184" t="str">
        <f ca="1">IF(ISERROR($V28),"",OFFSET('Smelter Look-up'!$I$4,$V28-4,0))</f>
        <v>Jiangxi Sheng</v>
      </c>
      <c r="K28" s="224"/>
      <c r="L28" s="224"/>
      <c r="M28" s="224"/>
      <c r="N28" s="224"/>
      <c r="O28" s="224"/>
      <c r="P28" s="185"/>
      <c r="Q28" s="225"/>
      <c r="R28" s="182" t="str">
        <f ca="1">IF(ISERROR($V28),"",OFFSET('Smelter Look-up'!$C$4,$V28-4,0)&amp;"")</f>
        <v>Ganzhou Seadragon W &amp; Mo Co., Ltd.</v>
      </c>
      <c r="S28" s="181" t="str">
        <f t="shared" ca="1" si="3"/>
        <v>CN</v>
      </c>
      <c r="T28" s="181" t="str">
        <f ca="1">IF(B28="","",IF(ISERROR(MATCH($J28,SorP!$B$1:$B$6279,0)),"",INDIRECT("'SorP'!$A$"&amp;MATCH($S28&amp;$J28,SorP!C:C,0))))</f>
        <v>CN-JX</v>
      </c>
      <c r="U28" s="201"/>
      <c r="V28" s="226">
        <f ca="1">IF(C28="",NA(),IF(OR(C28="Smelter not listed",C28="Smelter not yet identified"),MATCH($B28&amp;$D28,'Smelter Look-up'!$J:$J,0),MATCH($B28&amp;$C28,'Smelter Look-up'!$J:$J,0)))</f>
        <v>583</v>
      </c>
      <c r="X28" s="227">
        <f t="shared" ca="1" si="4"/>
        <v>0</v>
      </c>
      <c r="AB28" s="228" t="str">
        <f t="shared" ca="1" si="5"/>
        <v>TungstenGanzhou Seadragon W &amp; Mo Co., Ltd.</v>
      </c>
    </row>
    <row r="29" spans="1:28" s="227" customFormat="1" ht="63">
      <c r="A29" s="181" t="s">
        <v>789</v>
      </c>
      <c r="B29" s="182" t="str">
        <f ca="1">IF(LEN(A29)=0,"",INDEX('Smelter Look-up'!$A:$A,MATCH($A29,'Smelter Look-up'!$E:$E,0)))</f>
        <v>Tungsten</v>
      </c>
      <c r="C29" s="186" t="str">
        <f ca="1">IF(LEN(A29)=0,"",INDEX('Smelter Look-up'!$C:$C,MATCH($A29,'Smelter Look-up'!$E:$E,0)))</f>
        <v>Kennametal Huntsville</v>
      </c>
      <c r="D29" s="230"/>
      <c r="E29" s="182" t="str">
        <f ca="1">IF(ISERROR($V29),"",OFFSET('Smelter Look-up'!$D$4,$V29-4,0)&amp;"")</f>
        <v>UNITED STATES OF AMERICA</v>
      </c>
      <c r="F29" s="182" t="str">
        <f ca="1">IF(ISERROR($V29),"",OFFSET('Smelter Look-up'!$E$4,$V29-4,0))</f>
        <v>CID000105</v>
      </c>
      <c r="G29" s="182" t="str">
        <f ca="1">IF(C29=$X$4,IF(ISERROR($V29),"Enter smelter details","RMI"),IF(ISERROR($V29),"",OFFSET('Smelter Look-up'!$F$4,$V29-4,0)))</f>
        <v>RMI</v>
      </c>
      <c r="H29" s="183">
        <f ca="1">IF(ISERROR($V29),"",OFFSET('Smelter Look-up'!$G$4,$V29-4,0))</f>
        <v>0</v>
      </c>
      <c r="I29" s="184" t="str">
        <f ca="1">IF(ISERROR($V29),"",OFFSET('Smelter Look-up'!$H$4,$V29-4,0))</f>
        <v>Huntsville</v>
      </c>
      <c r="J29" s="184" t="str">
        <f ca="1">IF(ISERROR($V29),"",OFFSET('Smelter Look-up'!$I$4,$V29-4,0))</f>
        <v>Alabama</v>
      </c>
      <c r="K29" s="224"/>
      <c r="L29" s="224"/>
      <c r="M29" s="224"/>
      <c r="N29" s="224"/>
      <c r="O29" s="224"/>
      <c r="P29" s="185"/>
      <c r="Q29" s="225"/>
      <c r="R29" s="182" t="str">
        <f ca="1">IF(ISERROR($V29),"",OFFSET('Smelter Look-up'!$C$4,$V29-4,0)&amp;"")</f>
        <v>Kennametal Huntsville</v>
      </c>
      <c r="S29" s="181" t="str">
        <f t="shared" ca="1" si="3"/>
        <v>US</v>
      </c>
      <c r="T29" s="181" t="str">
        <f ca="1">IF(B29="","",IF(ISERROR(MATCH($J29,SorP!$B$1:$B$6279,0)),"",INDIRECT("'SorP'!$A$"&amp;MATCH($S29&amp;$J29,SorP!C:C,0))))</f>
        <v>US-AL</v>
      </c>
      <c r="U29" s="201"/>
      <c r="V29" s="226">
        <f ca="1">IF(C29="",NA(),IF(OR(C29="Smelter not listed",C29="Smelter not yet identified"),MATCH($B29&amp;$D29,'Smelter Look-up'!$J:$J,0),MATCH($B29&amp;$C29,'Smelter Look-up'!$J:$J,0)))</f>
        <v>612</v>
      </c>
      <c r="X29" s="227">
        <f t="shared" ca="1" si="4"/>
        <v>0</v>
      </c>
      <c r="AB29" s="228" t="str">
        <f t="shared" ca="1" si="5"/>
        <v>TungstenKennametal Huntsville</v>
      </c>
    </row>
    <row r="30" spans="1:28" s="227" customFormat="1" ht="88.2">
      <c r="A30" s="181" t="s">
        <v>790</v>
      </c>
      <c r="B30" s="182" t="str">
        <f ca="1">IF(LEN(A30)=0,"",INDEX('Smelter Look-up'!$A:$A,MATCH($A30,'Smelter Look-up'!$E:$E,0)))</f>
        <v>Tungsten</v>
      </c>
      <c r="C30" s="186" t="str">
        <f ca="1">IF(LEN(A30)=0,"",INDEX('Smelter Look-up'!$C:$C,MATCH($A30,'Smelter Look-up'!$E:$E,0)))</f>
        <v>Guangdong Xianglu Tungsten Co., Ltd.</v>
      </c>
      <c r="D30" s="230"/>
      <c r="E30" s="182" t="str">
        <f ca="1">IF(ISERROR($V30),"",OFFSET('Smelter Look-up'!$D$4,$V30-4,0)&amp;"")</f>
        <v>CHINA</v>
      </c>
      <c r="F30" s="182" t="str">
        <f ca="1">IF(ISERROR($V30),"",OFFSET('Smelter Look-up'!$E$4,$V30-4,0))</f>
        <v>CID000218</v>
      </c>
      <c r="G30" s="182" t="str">
        <f ca="1">IF(C30=$X$4,IF(ISERROR($V30),"Enter smelter details","RMI"),IF(ISERROR($V30),"",OFFSET('Smelter Look-up'!$F$4,$V30-4,0)))</f>
        <v>RMI</v>
      </c>
      <c r="H30" s="183">
        <f ca="1">IF(ISERROR($V30),"",OFFSET('Smelter Look-up'!$G$4,$V30-4,0))</f>
        <v>0</v>
      </c>
      <c r="I30" s="184" t="str">
        <f ca="1">IF(ISERROR($V30),"",OFFSET('Smelter Look-up'!$H$4,$V30-4,0))</f>
        <v>Chaozhou</v>
      </c>
      <c r="J30" s="184" t="str">
        <f ca="1">IF(ISERROR($V30),"",OFFSET('Smelter Look-up'!$I$4,$V30-4,0))</f>
        <v>Guangdong Sheng</v>
      </c>
      <c r="K30" s="224"/>
      <c r="L30" s="224"/>
      <c r="M30" s="224"/>
      <c r="N30" s="224"/>
      <c r="O30" s="224"/>
      <c r="P30" s="185"/>
      <c r="Q30" s="225"/>
      <c r="R30" s="182" t="str">
        <f ca="1">IF(ISERROR($V30),"",OFFSET('Smelter Look-up'!$C$4,$V30-4,0)&amp;"")</f>
        <v>Guangdong Xianglu Tungsten Co., Ltd.</v>
      </c>
      <c r="S30" s="181" t="str">
        <f t="shared" ca="1" si="3"/>
        <v>CN</v>
      </c>
      <c r="T30" s="181" t="str">
        <f ca="1">IF(B30="","",IF(ISERROR(MATCH($J30,SorP!$B$1:$B$6279,0)),"",INDIRECT("'SorP'!$A$"&amp;MATCH($S30&amp;$J30,SorP!C:C,0))))</f>
        <v>CN-GD</v>
      </c>
      <c r="U30" s="201"/>
      <c r="V30" s="226">
        <f ca="1">IF(C30="",NA(),IF(OR(C30="Smelter not listed",C30="Smelter not yet identified"),MATCH($B30&amp;$D30,'Smelter Look-up'!$J:$J,0),MATCH($B30&amp;$C30,'Smelter Look-up'!$J:$J,0)))</f>
        <v>587</v>
      </c>
      <c r="X30" s="227">
        <f t="shared" ca="1" si="4"/>
        <v>0</v>
      </c>
      <c r="AB30" s="228" t="str">
        <f t="shared" ca="1" si="5"/>
        <v>TungstenGuangdong Xianglu Tungsten Co., Ltd.</v>
      </c>
    </row>
    <row r="31" spans="1:28" s="227" customFormat="1" ht="75.599999999999994">
      <c r="A31" s="181" t="s">
        <v>792</v>
      </c>
      <c r="B31" s="182" t="str">
        <f ca="1">IF(LEN(A31)=0,"",INDEX('Smelter Look-up'!$A:$A,MATCH($A31,'Smelter Look-up'!$E:$E,0)))</f>
        <v>Tungsten</v>
      </c>
      <c r="C31" s="186" t="str">
        <f ca="1">IF(LEN(A31)=0,"",INDEX('Smelter Look-up'!$C:$C,MATCH($A31,'Smelter Look-up'!$E:$E,0)))</f>
        <v>Global Tungsten &amp; Powders Corp.</v>
      </c>
      <c r="D31" s="230"/>
      <c r="E31" s="182" t="str">
        <f ca="1">IF(ISERROR($V31),"",OFFSET('Smelter Look-up'!$D$4,$V31-4,0)&amp;"")</f>
        <v>UNITED STATES OF AMERICA</v>
      </c>
      <c r="F31" s="182" t="str">
        <f ca="1">IF(ISERROR($V31),"",OFFSET('Smelter Look-up'!$E$4,$V31-4,0))</f>
        <v>CID000568</v>
      </c>
      <c r="G31" s="182" t="str">
        <f ca="1">IF(C31=$X$4,IF(ISERROR($V31),"Enter smelter details","RMI"),IF(ISERROR($V31),"",OFFSET('Smelter Look-up'!$F$4,$V31-4,0)))</f>
        <v>RMI</v>
      </c>
      <c r="H31" s="183">
        <f ca="1">IF(ISERROR($V31),"",OFFSET('Smelter Look-up'!$G$4,$V31-4,0))</f>
        <v>0</v>
      </c>
      <c r="I31" s="184" t="str">
        <f ca="1">IF(ISERROR($V31),"",OFFSET('Smelter Look-up'!$H$4,$V31-4,0))</f>
        <v>Towanda</v>
      </c>
      <c r="J31" s="184" t="str">
        <f ca="1">IF(ISERROR($V31),"",OFFSET('Smelter Look-up'!$I$4,$V31-4,0))</f>
        <v>Pennsylvania</v>
      </c>
      <c r="K31" s="224"/>
      <c r="L31" s="224"/>
      <c r="M31" s="224"/>
      <c r="N31" s="224"/>
      <c r="O31" s="224"/>
      <c r="P31" s="185"/>
      <c r="Q31" s="225"/>
      <c r="R31" s="182" t="str">
        <f ca="1">IF(ISERROR($V31),"",OFFSET('Smelter Look-up'!$C$4,$V31-4,0)&amp;"")</f>
        <v>Global Tungsten &amp; Powders Corp.</v>
      </c>
      <c r="S31" s="181" t="str">
        <f t="shared" ca="1" si="3"/>
        <v>US</v>
      </c>
      <c r="T31" s="181" t="str">
        <f ca="1">IF(B31="","",IF(ISERROR(MATCH($J31,SorP!$B$1:$B$6279,0)),"",INDIRECT("'SorP'!$A$"&amp;MATCH($S31&amp;$J31,SorP!C:C,0))))</f>
        <v>US-PA</v>
      </c>
      <c r="U31" s="201"/>
      <c r="V31" s="226">
        <f ca="1">IF(C31="",NA(),IF(OR(C31="Smelter not listed",C31="Smelter not yet identified"),MATCH($B31&amp;$D31,'Smelter Look-up'!$J:$J,0),MATCH($B31&amp;$C31,'Smelter Look-up'!$J:$J,0)))</f>
        <v>585</v>
      </c>
      <c r="X31" s="227">
        <f t="shared" ca="1" si="4"/>
        <v>0</v>
      </c>
      <c r="AB31" s="228" t="str">
        <f t="shared" ca="1" si="5"/>
        <v>TungstenGlobal Tungsten &amp; Powders Corp.</v>
      </c>
    </row>
    <row r="32" spans="1:28" s="227" customFormat="1" ht="63">
      <c r="A32" s="181" t="s">
        <v>793</v>
      </c>
      <c r="B32" s="182" t="str">
        <f ca="1">IF(LEN(A32)=0,"",INDEX('Smelter Look-up'!$A:$A,MATCH($A32,'Smelter Look-up'!$E:$E,0)))</f>
        <v>Tungsten</v>
      </c>
      <c r="C32" s="186" t="str">
        <f ca="1">IF(LEN(A32)=0,"",INDEX('Smelter Look-up'!$C:$C,MATCH($A32,'Smelter Look-up'!$E:$E,0)))</f>
        <v>Hunan Chenzhou Mining Co., Ltd.</v>
      </c>
      <c r="D32" s="230"/>
      <c r="E32" s="182" t="str">
        <f ca="1">IF(ISERROR($V32),"",OFFSET('Smelter Look-up'!$D$4,$V32-4,0)&amp;"")</f>
        <v>CHINA</v>
      </c>
      <c r="F32" s="182" t="str">
        <f ca="1">IF(ISERROR($V32),"",OFFSET('Smelter Look-up'!$E$4,$V32-4,0))</f>
        <v>CID000766</v>
      </c>
      <c r="G32" s="182" t="str">
        <f ca="1">IF(C32=$X$4,IF(ISERROR($V32),"Enter smelter details","RMI"),IF(ISERROR($V32),"",OFFSET('Smelter Look-up'!$F$4,$V32-4,0)))</f>
        <v>RMI</v>
      </c>
      <c r="H32" s="183">
        <f ca="1">IF(ISERROR($V32),"",OFFSET('Smelter Look-up'!$G$4,$V32-4,0))</f>
        <v>0</v>
      </c>
      <c r="I32" s="184" t="str">
        <f ca="1">IF(ISERROR($V32),"",OFFSET('Smelter Look-up'!$H$4,$V32-4,0))</f>
        <v>Yuanling</v>
      </c>
      <c r="J32" s="184" t="str">
        <f ca="1">IF(ISERROR($V32),"",OFFSET('Smelter Look-up'!$I$4,$V32-4,0))</f>
        <v>Hunan Sheng</v>
      </c>
      <c r="K32" s="224"/>
      <c r="L32" s="224"/>
      <c r="M32" s="224"/>
      <c r="N32" s="224"/>
      <c r="O32" s="224"/>
      <c r="P32" s="185"/>
      <c r="Q32" s="225"/>
      <c r="R32" s="182" t="str">
        <f ca="1">IF(ISERROR($V32),"",OFFSET('Smelter Look-up'!$C$4,$V32-4,0)&amp;"")</f>
        <v>Hunan Chenzhou Mining Co., Ltd.</v>
      </c>
      <c r="S32" s="181" t="str">
        <f t="shared" ca="1" si="3"/>
        <v>CN</v>
      </c>
      <c r="T32" s="181" t="str">
        <f ca="1">IF(B32="","",IF(ISERROR(MATCH($J32,SorP!$B$1:$B$6279,0)),"",INDIRECT("'SorP'!$A$"&amp;MATCH($S32&amp;$J32,SorP!C:C,0))))</f>
        <v>CN-HN</v>
      </c>
      <c r="U32" s="201"/>
      <c r="V32" s="226">
        <f ca="1">IF(C32="",NA(),IF(OR(C32="Smelter not listed",C32="Smelter not yet identified"),MATCH($B32&amp;$D32,'Smelter Look-up'!$J:$J,0),MATCH($B32&amp;$C32,'Smelter Look-up'!$J:$J,0)))</f>
        <v>594</v>
      </c>
      <c r="X32" s="227">
        <f t="shared" ca="1" si="4"/>
        <v>0</v>
      </c>
      <c r="AB32" s="228" t="str">
        <f t="shared" ca="1" si="5"/>
        <v>TungstenHunan Chenzhou Mining Co., Ltd.</v>
      </c>
    </row>
    <row r="33" spans="1:28" s="227" customFormat="1" ht="50.4">
      <c r="A33" s="181" t="s">
        <v>797</v>
      </c>
      <c r="B33" s="182" t="str">
        <f ca="1">IF(LEN(A33)=0,"",INDEX('Smelter Look-up'!$A:$A,MATCH($A33,'Smelter Look-up'!$E:$E,0)))</f>
        <v>Tungsten</v>
      </c>
      <c r="C33" s="186" t="str">
        <f ca="1">IF(LEN(A33)=0,"",INDEX('Smelter Look-up'!$C:$C,MATCH($A33,'Smelter Look-up'!$E:$E,0)))</f>
        <v>Kennametal Fallon</v>
      </c>
      <c r="D33" s="230"/>
      <c r="E33" s="182" t="str">
        <f ca="1">IF(ISERROR($V33),"",OFFSET('Smelter Look-up'!$D$4,$V33-4,0)&amp;"")</f>
        <v>UNITED STATES OF AMERICA</v>
      </c>
      <c r="F33" s="182" t="str">
        <f ca="1">IF(ISERROR($V33),"",OFFSET('Smelter Look-up'!$E$4,$V33-4,0))</f>
        <v>CID000966</v>
      </c>
      <c r="G33" s="182" t="str">
        <f ca="1">IF(C33=$X$4,IF(ISERROR($V33),"Enter smelter details","RMI"),IF(ISERROR($V33),"",OFFSET('Smelter Look-up'!$F$4,$V33-4,0)))</f>
        <v>RMI</v>
      </c>
      <c r="H33" s="183">
        <f ca="1">IF(ISERROR($V33),"",OFFSET('Smelter Look-up'!$G$4,$V33-4,0))</f>
        <v>0</v>
      </c>
      <c r="I33" s="184" t="str">
        <f ca="1">IF(ISERROR($V33),"",OFFSET('Smelter Look-up'!$H$4,$V33-4,0))</f>
        <v>Fallon</v>
      </c>
      <c r="J33" s="184" t="str">
        <f ca="1">IF(ISERROR($V33),"",OFFSET('Smelter Look-up'!$I$4,$V33-4,0))</f>
        <v>Nevada</v>
      </c>
      <c r="K33" s="224"/>
      <c r="L33" s="224"/>
      <c r="M33" s="224"/>
      <c r="N33" s="224"/>
      <c r="O33" s="224"/>
      <c r="P33" s="185"/>
      <c r="Q33" s="225"/>
      <c r="R33" s="182" t="str">
        <f ca="1">IF(ISERROR($V33),"",OFFSET('Smelter Look-up'!$C$4,$V33-4,0)&amp;"")</f>
        <v>Kennametal Fallon</v>
      </c>
      <c r="S33" s="181" t="str">
        <f t="shared" ca="1" si="3"/>
        <v>US</v>
      </c>
      <c r="T33" s="181" t="str">
        <f ca="1">IF(B33="","",IF(ISERROR(MATCH($J33,SorP!$B$1:$B$6279,0)),"",INDIRECT("'SorP'!$A$"&amp;MATCH($S33&amp;$J33,SorP!C:C,0))))</f>
        <v>US-NV</v>
      </c>
      <c r="U33" s="201"/>
      <c r="V33" s="226">
        <f ca="1">IF(C33="",NA(),IF(OR(C33="Smelter not listed",C33="Smelter not yet identified"),MATCH($B33&amp;$D33,'Smelter Look-up'!$J:$J,0),MATCH($B33&amp;$C33,'Smelter Look-up'!$J:$J,0)))</f>
        <v>611</v>
      </c>
      <c r="X33" s="227">
        <f t="shared" ca="1" si="4"/>
        <v>0</v>
      </c>
      <c r="AB33" s="228" t="str">
        <f t="shared" ca="1" si="5"/>
        <v>TungstenKennametal Fallon</v>
      </c>
    </row>
    <row r="34" spans="1:28" s="227" customFormat="1" ht="88.2">
      <c r="A34" s="181" t="s">
        <v>798</v>
      </c>
      <c r="B34" s="182" t="str">
        <f ca="1">IF(LEN(A34)=0,"",INDEX('Smelter Look-up'!$A:$A,MATCH($A34,'Smelter Look-up'!$E:$E,0)))</f>
        <v>Tungsten</v>
      </c>
      <c r="C34" s="186" t="str">
        <f ca="1">IF(LEN(A34)=0,"",INDEX('Smelter Look-up'!$C:$C,MATCH($A34,'Smelter Look-up'!$E:$E,0)))</f>
        <v>Wolfram Bergbau und Hutten AG</v>
      </c>
      <c r="D34" s="230"/>
      <c r="E34" s="182" t="str">
        <f ca="1">IF(ISERROR($V34),"",OFFSET('Smelter Look-up'!$D$4,$V34-4,0)&amp;"")</f>
        <v>AUSTRIA</v>
      </c>
      <c r="F34" s="182" t="str">
        <f ca="1">IF(ISERROR($V34),"",OFFSET('Smelter Look-up'!$E$4,$V34-4,0))</f>
        <v>CID002044</v>
      </c>
      <c r="G34" s="182" t="str">
        <f ca="1">IF(C34=$X$4,IF(ISERROR($V34),"Enter smelter details","RMI"),IF(ISERROR($V34),"",OFFSET('Smelter Look-up'!$F$4,$V34-4,0)))</f>
        <v>RMI</v>
      </c>
      <c r="H34" s="183">
        <f ca="1">IF(ISERROR($V34),"",OFFSET('Smelter Look-up'!$G$4,$V34-4,0))</f>
        <v>0</v>
      </c>
      <c r="I34" s="184" t="str">
        <f ca="1">IF(ISERROR($V34),"",OFFSET('Smelter Look-up'!$H$4,$V34-4,0))</f>
        <v>St. Martin i-S</v>
      </c>
      <c r="J34" s="184" t="str">
        <f ca="1">IF(ISERROR($V34),"",OFFSET('Smelter Look-up'!$I$4,$V34-4,0))</f>
        <v>Steiermark</v>
      </c>
      <c r="K34" s="224"/>
      <c r="L34" s="224"/>
      <c r="M34" s="224"/>
      <c r="N34" s="224"/>
      <c r="O34" s="224"/>
      <c r="P34" s="185"/>
      <c r="Q34" s="225"/>
      <c r="R34" s="182" t="str">
        <f ca="1">IF(ISERROR($V34),"",OFFSET('Smelter Look-up'!$C$4,$V34-4,0)&amp;"")</f>
        <v>Wolfram Bergbau und Hutten AG</v>
      </c>
      <c r="S34" s="181" t="str">
        <f t="shared" ca="1" si="3"/>
        <v>AT</v>
      </c>
      <c r="T34" s="181" t="str">
        <f ca="1">IF(B34="","",IF(ISERROR(MATCH($J34,SorP!$B$1:$B$6279,0)),"",INDIRECT("'SorP'!$A$"&amp;MATCH($S34&amp;$J34,SorP!C:C,0))))</f>
        <v>AT-6</v>
      </c>
      <c r="U34" s="201"/>
      <c r="V34" s="226">
        <f ca="1">IF(C34="",NA(),IF(OR(C34="Smelter not listed",C34="Smelter not yet identified"),MATCH($B34&amp;$D34,'Smelter Look-up'!$J:$J,0),MATCH($B34&amp;$C34,'Smelter Look-up'!$J:$J,0)))</f>
        <v>632</v>
      </c>
      <c r="X34" s="227">
        <f t="shared" ca="1" si="4"/>
        <v>0</v>
      </c>
      <c r="AB34" s="228" t="str">
        <f t="shared" ca="1" si="5"/>
        <v>TungstenWolfram Bergbau und Hutten AG</v>
      </c>
    </row>
    <row r="35" spans="1:28" s="227" customFormat="1" ht="88.2">
      <c r="A35" s="181" t="s">
        <v>140</v>
      </c>
      <c r="B35" s="182" t="str">
        <f ca="1">IF(LEN(A35)=0,"",INDEX('Smelter Look-up'!$A:$A,MATCH($A35,'Smelter Look-up'!$E:$E,0)))</f>
        <v>Tungsten</v>
      </c>
      <c r="C35" s="186" t="str">
        <f ca="1">IF(LEN(A35)=0,"",INDEX('Smelter Look-up'!$C:$C,MATCH($A35,'Smelter Look-up'!$E:$E,0)))</f>
        <v>Ganzhou Jiangwu Ferrotungsten Co., Ltd.</v>
      </c>
      <c r="D35" s="230"/>
      <c r="E35" s="182" t="str">
        <f ca="1">IF(ISERROR($V35),"",OFFSET('Smelter Look-up'!$D$4,$V35-4,0)&amp;"")</f>
        <v>CHINA</v>
      </c>
      <c r="F35" s="182" t="str">
        <f ca="1">IF(ISERROR($V35),"",OFFSET('Smelter Look-up'!$E$4,$V35-4,0))</f>
        <v>CID002315</v>
      </c>
      <c r="G35" s="182" t="str">
        <f ca="1">IF(C35=$X$4,IF(ISERROR($V35),"Enter smelter details","RMI"),IF(ISERROR($V35),"",OFFSET('Smelter Look-up'!$F$4,$V35-4,0)))</f>
        <v>RMI</v>
      </c>
      <c r="H35" s="183">
        <f ca="1">IF(ISERROR($V35),"",OFFSET('Smelter Look-up'!$G$4,$V35-4,0))</f>
        <v>0</v>
      </c>
      <c r="I35" s="184" t="str">
        <f ca="1">IF(ISERROR($V35),"",OFFSET('Smelter Look-up'!$H$4,$V35-4,0))</f>
        <v>Ganzhou</v>
      </c>
      <c r="J35" s="184" t="str">
        <f ca="1">IF(ISERROR($V35),"",OFFSET('Smelter Look-up'!$I$4,$V35-4,0))</f>
        <v>Jiangxi Sheng</v>
      </c>
      <c r="K35" s="224"/>
      <c r="L35" s="224"/>
      <c r="M35" s="224"/>
      <c r="N35" s="224"/>
      <c r="O35" s="224"/>
      <c r="P35" s="185"/>
      <c r="Q35" s="225"/>
      <c r="R35" s="182" t="str">
        <f ca="1">IF(ISERROR($V35),"",OFFSET('Smelter Look-up'!$C$4,$V35-4,0)&amp;"")</f>
        <v>Ganzhou Jiangwu Ferrotungsten Co., Ltd.</v>
      </c>
      <c r="S35" s="181" t="str">
        <f t="shared" ca="1" si="3"/>
        <v>CN</v>
      </c>
      <c r="T35" s="181" t="str">
        <f ca="1">IF(B35="","",IF(ISERROR(MATCH($J35,SorP!$B$1:$B$6279,0)),"",INDIRECT("'SorP'!$A$"&amp;MATCH($S35&amp;$J35,SorP!C:C,0))))</f>
        <v>CN-JX</v>
      </c>
      <c r="U35" s="201"/>
      <c r="V35" s="226">
        <f ca="1">IF(C35="",NA(),IF(OR(C35="Smelter not listed",C35="Smelter not yet identified"),MATCH($B35&amp;$D35,'Smelter Look-up'!$J:$J,0),MATCH($B35&amp;$C35,'Smelter Look-up'!$J:$J,0)))</f>
        <v>582</v>
      </c>
      <c r="X35" s="227">
        <f t="shared" ca="1" si="4"/>
        <v>0</v>
      </c>
      <c r="AB35" s="228" t="str">
        <f t="shared" ca="1" si="5"/>
        <v>TungstenGanzhou Jiangwu Ferrotungsten Co., Ltd.</v>
      </c>
    </row>
    <row r="36" spans="1:28" s="227" customFormat="1" ht="75.599999999999994">
      <c r="A36" s="181" t="s">
        <v>144</v>
      </c>
      <c r="B36" s="182" t="str">
        <f ca="1">IF(LEN(A36)=0,"",INDEX('Smelter Look-up'!$A:$A,MATCH($A36,'Smelter Look-up'!$E:$E,0)))</f>
        <v>Tungsten</v>
      </c>
      <c r="C36" s="186" t="str">
        <f ca="1">IF(LEN(A36)=0,"",INDEX('Smelter Look-up'!$C:$C,MATCH($A36,'Smelter Look-up'!$E:$E,0)))</f>
        <v>Malipo Haiyu Tungsten Co., Ltd.</v>
      </c>
      <c r="D36" s="230"/>
      <c r="E36" s="182" t="str">
        <f ca="1">IF(ISERROR($V36),"",OFFSET('Smelter Look-up'!$D$4,$V36-4,0)&amp;"")</f>
        <v>CHINA</v>
      </c>
      <c r="F36" s="182" t="str">
        <f ca="1">IF(ISERROR($V36),"",OFFSET('Smelter Look-up'!$E$4,$V36-4,0))</f>
        <v>CID002319</v>
      </c>
      <c r="G36" s="182" t="str">
        <f ca="1">IF(C36=$X$4,IF(ISERROR($V36),"Enter smelter details","RMI"),IF(ISERROR($V36),"",OFFSET('Smelter Look-up'!$F$4,$V36-4,0)))</f>
        <v>RMI</v>
      </c>
      <c r="H36" s="183">
        <f ca="1">IF(ISERROR($V36),"",OFFSET('Smelter Look-up'!$G$4,$V36-4,0))</f>
        <v>0</v>
      </c>
      <c r="I36" s="184" t="str">
        <f ca="1">IF(ISERROR($V36),"",OFFSET('Smelter Look-up'!$H$4,$V36-4,0))</f>
        <v>Nanfeng Xiaozhai</v>
      </c>
      <c r="J36" s="184" t="str">
        <f ca="1">IF(ISERROR($V36),"",OFFSET('Smelter Look-up'!$I$4,$V36-4,0))</f>
        <v>Yunnan Sheng</v>
      </c>
      <c r="K36" s="224"/>
      <c r="L36" s="224"/>
      <c r="M36" s="224"/>
      <c r="N36" s="224"/>
      <c r="O36" s="224"/>
      <c r="P36" s="185"/>
      <c r="Q36" s="225"/>
      <c r="R36" s="182" t="str">
        <f ca="1">IF(ISERROR($V36),"",OFFSET('Smelter Look-up'!$C$4,$V36-4,0)&amp;"")</f>
        <v>Malipo Haiyu Tungsten Co., Ltd.</v>
      </c>
      <c r="S36" s="181" t="str">
        <f t="shared" ca="1" si="3"/>
        <v>CN</v>
      </c>
      <c r="T36" s="181" t="str">
        <f ca="1">IF(B36="","",IF(ISERROR(MATCH($J36,SorP!$B$1:$B$6279,0)),"",INDIRECT("'SorP'!$A$"&amp;MATCH($S36&amp;$J36,SorP!C:C,0))))</f>
        <v>CN-YN</v>
      </c>
      <c r="U36" s="201"/>
      <c r="V36" s="226">
        <f ca="1">IF(C36="",NA(),IF(OR(C36="Smelter not listed",C36="Smelter not yet identified"),MATCH($B36&amp;$D36,'Smelter Look-up'!$J:$J,0),MATCH($B36&amp;$C36,'Smelter Look-up'!$J:$J,0)))</f>
        <v>615</v>
      </c>
      <c r="X36" s="227">
        <f t="shared" ca="1" si="4"/>
        <v>0</v>
      </c>
      <c r="AB36" s="228" t="str">
        <f t="shared" ca="1" si="5"/>
        <v>TungstenMalipo Haiyu Tungsten Co., Ltd.</v>
      </c>
    </row>
    <row r="37" spans="1:28" s="227" customFormat="1" ht="75.599999999999994">
      <c r="A37" s="181" t="s">
        <v>138</v>
      </c>
      <c r="B37" s="182" t="str">
        <f ca="1">IF(LEN(A37)=0,"",INDEX('Smelter Look-up'!$A:$A,MATCH($A37,'Smelter Look-up'!$E:$E,0)))</f>
        <v>Tungsten</v>
      </c>
      <c r="C37" s="186" t="str">
        <f ca="1">IF(LEN(A37)=0,"",INDEX('Smelter Look-up'!$C:$C,MATCH($A37,'Smelter Look-up'!$E:$E,0)))</f>
        <v>Jiangxi Gan Bei Tungsten Co., Ltd.</v>
      </c>
      <c r="D37" s="230"/>
      <c r="E37" s="182" t="str">
        <f ca="1">IF(ISERROR($V37),"",OFFSET('Smelter Look-up'!$D$4,$V37-4,0)&amp;"")</f>
        <v>CHINA</v>
      </c>
      <c r="F37" s="182" t="str">
        <f ca="1">IF(ISERROR($V37),"",OFFSET('Smelter Look-up'!$E$4,$V37-4,0))</f>
        <v>CID002321</v>
      </c>
      <c r="G37" s="182" t="str">
        <f ca="1">IF(C37=$X$4,IF(ISERROR($V37),"Enter smelter details","RMI"),IF(ISERROR($V37),"",OFFSET('Smelter Look-up'!$F$4,$V37-4,0)))</f>
        <v>RMI</v>
      </c>
      <c r="H37" s="183">
        <f ca="1">IF(ISERROR($V37),"",OFFSET('Smelter Look-up'!$G$4,$V37-4,0))</f>
        <v>0</v>
      </c>
      <c r="I37" s="184" t="str">
        <f ca="1">IF(ISERROR($V37),"",OFFSET('Smelter Look-up'!$H$4,$V37-4,0))</f>
        <v>Xiushui</v>
      </c>
      <c r="J37" s="184" t="str">
        <f ca="1">IF(ISERROR($V37),"",OFFSET('Smelter Look-up'!$I$4,$V37-4,0))</f>
        <v>Jiangxi Sheng</v>
      </c>
      <c r="K37" s="224"/>
      <c r="L37" s="224"/>
      <c r="M37" s="224"/>
      <c r="N37" s="224"/>
      <c r="O37" s="224"/>
      <c r="P37" s="185"/>
      <c r="Q37" s="225"/>
      <c r="R37" s="182" t="str">
        <f ca="1">IF(ISERROR($V37),"",OFFSET('Smelter Look-up'!$C$4,$V37-4,0)&amp;"")</f>
        <v>Jiangxi Gan Bei Tungsten Co., Ltd.</v>
      </c>
      <c r="S37" s="181" t="str">
        <f t="shared" ref="S37:S67" ca="1" si="6">IF(B37="","",IF(ISERROR(MATCH($E37,CL,0)),"Unknown",INDIRECT("'C'!$A$"&amp;MATCH($E37,CL,0)+1)))</f>
        <v>CN</v>
      </c>
      <c r="T37" s="181" t="str">
        <f ca="1">IF(B37="","",IF(ISERROR(MATCH($J37,SorP!$B$1:$B$6279,0)),"",INDIRECT("'SorP'!$A$"&amp;MATCH($S37&amp;$J37,SorP!C:C,0))))</f>
        <v>CN-JX</v>
      </c>
      <c r="U37" s="201"/>
      <c r="V37" s="226">
        <f ca="1">IF(C37="",NA(),IF(OR(C37="Smelter not listed",C37="Smelter not yet identified"),MATCH($B37&amp;$D37,'Smelter Look-up'!$J:$J,0),MATCH($B37&amp;$C37,'Smelter Look-up'!$J:$J,0)))</f>
        <v>602</v>
      </c>
      <c r="X37" s="227">
        <f t="shared" ref="X37:X67" ca="1" si="7">IF(AND(C37="Smelter not listed",OR(LEN(D37)=0,LEN(E37)=0)),1,0)</f>
        <v>0</v>
      </c>
      <c r="AB37" s="228" t="str">
        <f t="shared" ref="AB37:AB67" ca="1" si="8">B37&amp;C37</f>
        <v>TungstenJiangxi Gan Bei Tungsten Co., Ltd.</v>
      </c>
    </row>
    <row r="38" spans="1:28" s="227" customFormat="1" ht="176.4">
      <c r="A38" s="181" t="s">
        <v>1401</v>
      </c>
      <c r="B38" s="182" t="str">
        <f ca="1">IF(LEN(A38)=0,"",INDEX('Smelter Look-up'!$A:$A,MATCH($A38,'Smelter Look-up'!$E:$E,0)))</f>
        <v>Tungsten</v>
      </c>
      <c r="C38" s="186" t="str">
        <f ca="1">IF(LEN(A38)=0,"",INDEX('Smelter Look-up'!$C:$C,MATCH($A38,'Smelter Look-up'!$E:$E,0)))</f>
        <v>Hunan Shizhuyuan Nonferrous Metals Co., Ltd. Chenzhou Tungsten Products Branch</v>
      </c>
      <c r="D38" s="230"/>
      <c r="E38" s="182" t="str">
        <f ca="1">IF(ISERROR($V38),"",OFFSET('Smelter Look-up'!$D$4,$V38-4,0)&amp;"")</f>
        <v>CHINA</v>
      </c>
      <c r="F38" s="182" t="str">
        <f ca="1">IF(ISERROR($V38),"",OFFSET('Smelter Look-up'!$E$4,$V38-4,0))</f>
        <v>CID002513</v>
      </c>
      <c r="G38" s="182" t="str">
        <f ca="1">IF(C38=$X$4,IF(ISERROR($V38),"Enter smelter details","RMI"),IF(ISERROR($V38),"",OFFSET('Smelter Look-up'!$F$4,$V38-4,0)))</f>
        <v>RMI</v>
      </c>
      <c r="H38" s="183">
        <f ca="1">IF(ISERROR($V38),"",OFFSET('Smelter Look-up'!$G$4,$V38-4,0))</f>
        <v>0</v>
      </c>
      <c r="I38" s="184" t="str">
        <f ca="1">IF(ISERROR($V38),"",OFFSET('Smelter Look-up'!$H$4,$V38-4,0))</f>
        <v>Chenzhou</v>
      </c>
      <c r="J38" s="184" t="str">
        <f ca="1">IF(ISERROR($V38),"",OFFSET('Smelter Look-up'!$I$4,$V38-4,0))</f>
        <v>Hunan Sheng</v>
      </c>
      <c r="K38" s="224"/>
      <c r="L38" s="224"/>
      <c r="M38" s="224"/>
      <c r="N38" s="224"/>
      <c r="O38" s="224"/>
      <c r="P38" s="185"/>
      <c r="Q38" s="225"/>
      <c r="R38" s="182" t="str">
        <f ca="1">IF(ISERROR($V38),"",OFFSET('Smelter Look-up'!$C$4,$V38-4,0)&amp;"")</f>
        <v>Hunan Shizhuyuan Nonferrous Metals Co., Ltd. Chenzhou Tungsten Products Branch</v>
      </c>
      <c r="S38" s="181" t="str">
        <f t="shared" ca="1" si="6"/>
        <v>CN</v>
      </c>
      <c r="T38" s="181" t="str">
        <f ca="1">IF(B38="","",IF(ISERROR(MATCH($J38,SorP!$B$1:$B$6279,0)),"",INDIRECT("'SorP'!$A$"&amp;MATCH($S38&amp;$J38,SorP!C:C,0))))</f>
        <v>CN-HN</v>
      </c>
      <c r="U38" s="201"/>
      <c r="V38" s="226">
        <f ca="1">IF(C38="",NA(),IF(OR(C38="Smelter not listed",C38="Smelter not yet identified"),MATCH($B38&amp;$D38,'Smelter Look-up'!$J:$J,0),MATCH($B38&amp;$C38,'Smelter Look-up'!$J:$J,0)))</f>
        <v>598</v>
      </c>
      <c r="X38" s="227">
        <f t="shared" ca="1" si="7"/>
        <v>0</v>
      </c>
      <c r="AB38" s="228" t="str">
        <f t="shared" ca="1" si="8"/>
        <v>TungstenHunan Shizhuyuan Nonferrous Metals Co., Ltd. Chenzhou Tungsten Products Branch</v>
      </c>
    </row>
    <row r="39" spans="1:28" s="227" customFormat="1" ht="63">
      <c r="A39" s="181" t="s">
        <v>1421</v>
      </c>
      <c r="B39" s="182" t="str">
        <f ca="1">IF(LEN(A39)=0,"",INDEX('Smelter Look-up'!$A:$A,MATCH($A39,'Smelter Look-up'!$E:$E,0)))</f>
        <v>Tungsten</v>
      </c>
      <c r="C39" s="186" t="str">
        <f ca="1">IF(LEN(A39)=0,"",INDEX('Smelter Look-up'!$C:$C,MATCH($A39,'Smelter Look-up'!$E:$E,0)))</f>
        <v>H.C. Starck Tungsten GmbH</v>
      </c>
      <c r="D39" s="230"/>
      <c r="E39" s="182" t="str">
        <f ca="1">IF(ISERROR($V39),"",OFFSET('Smelter Look-up'!$D$4,$V39-4,0)&amp;"")</f>
        <v>GERMANY</v>
      </c>
      <c r="F39" s="182" t="str">
        <f ca="1">IF(ISERROR($V39),"",OFFSET('Smelter Look-up'!$E$4,$V39-4,0))</f>
        <v>CID002541</v>
      </c>
      <c r="G39" s="182" t="str">
        <f ca="1">IF(C39=$X$4,IF(ISERROR($V39),"Enter smelter details","RMI"),IF(ISERROR($V39),"",OFFSET('Smelter Look-up'!$F$4,$V39-4,0)))</f>
        <v>RMI</v>
      </c>
      <c r="H39" s="183">
        <f ca="1">IF(ISERROR($V39),"",OFFSET('Smelter Look-up'!$G$4,$V39-4,0))</f>
        <v>0</v>
      </c>
      <c r="I39" s="184" t="str">
        <f ca="1">IF(ISERROR($V39),"",OFFSET('Smelter Look-up'!$H$4,$V39-4,0))</f>
        <v>Goslar</v>
      </c>
      <c r="J39" s="184" t="str">
        <f ca="1">IF(ISERROR($V39),"",OFFSET('Smelter Look-up'!$I$4,$V39-4,0))</f>
        <v>Niedersachsen</v>
      </c>
      <c r="K39" s="224"/>
      <c r="L39" s="224"/>
      <c r="M39" s="224"/>
      <c r="N39" s="224"/>
      <c r="O39" s="224"/>
      <c r="P39" s="185"/>
      <c r="Q39" s="225"/>
      <c r="R39" s="182" t="str">
        <f ca="1">IF(ISERROR($V39),"",OFFSET('Smelter Look-up'!$C$4,$V39-4,0)&amp;"")</f>
        <v>H.C. Starck Tungsten GmbH</v>
      </c>
      <c r="S39" s="181" t="str">
        <f t="shared" ca="1" si="6"/>
        <v>DE</v>
      </c>
      <c r="T39" s="181" t="str">
        <f ca="1">IF(B39="","",IF(ISERROR(MATCH($J39,SorP!$B$1:$B$6279,0)),"",INDIRECT("'SorP'!$A$"&amp;MATCH($S39&amp;$J39,SorP!C:C,0))))</f>
        <v>DE-NI</v>
      </c>
      <c r="U39" s="201"/>
      <c r="V39" s="226">
        <f ca="1">IF(C39="",NA(),IF(OR(C39="Smelter not listed",C39="Smelter not yet identified"),MATCH($B39&amp;$D39,'Smelter Look-up'!$J:$J,0),MATCH($B39&amp;$C39,'Smelter Look-up'!$J:$J,0)))</f>
        <v>589</v>
      </c>
      <c r="X39" s="227">
        <f t="shared" ca="1" si="7"/>
        <v>0</v>
      </c>
      <c r="AB39" s="228" t="str">
        <f t="shared" ca="1" si="8"/>
        <v>TungstenH.C. Starck Tungsten GmbH</v>
      </c>
    </row>
    <row r="40" spans="1:28" s="227" customFormat="1" ht="75.599999999999994">
      <c r="A40" s="181" t="s">
        <v>1422</v>
      </c>
      <c r="B40" s="182" t="str">
        <f ca="1">IF(LEN(A40)=0,"",INDEX('Smelter Look-up'!$A:$A,MATCH($A40,'Smelter Look-up'!$E:$E,0)))</f>
        <v>Tungsten</v>
      </c>
      <c r="C40" s="186" t="str">
        <f ca="1">IF(LEN(A40)=0,"",INDEX('Smelter Look-up'!$C:$C,MATCH($A40,'Smelter Look-up'!$E:$E,0)))</f>
        <v>TANIOBIS Smelting GmbH &amp; Co. KG</v>
      </c>
      <c r="D40" s="230"/>
      <c r="E40" s="182" t="str">
        <f ca="1">IF(ISERROR($V40),"",OFFSET('Smelter Look-up'!$D$4,$V40-4,0)&amp;"")</f>
        <v>GERMANY</v>
      </c>
      <c r="F40" s="182" t="str">
        <f ca="1">IF(ISERROR($V40),"",OFFSET('Smelter Look-up'!$E$4,$V40-4,0))</f>
        <v>CID002542</v>
      </c>
      <c r="G40" s="182" t="str">
        <f ca="1">IF(C40=$X$4,IF(ISERROR($V40),"Enter smelter details","RMI"),IF(ISERROR($V40),"",OFFSET('Smelter Look-up'!$F$4,$V40-4,0)))</f>
        <v>RMI</v>
      </c>
      <c r="H40" s="183">
        <f ca="1">IF(ISERROR($V40),"",OFFSET('Smelter Look-up'!$G$4,$V40-4,0))</f>
        <v>0</v>
      </c>
      <c r="I40" s="184" t="str">
        <f ca="1">IF(ISERROR($V40),"",OFFSET('Smelter Look-up'!$H$4,$V40-4,0))</f>
        <v>Laufenburg</v>
      </c>
      <c r="J40" s="184" t="str">
        <f ca="1">IF(ISERROR($V40),"",OFFSET('Smelter Look-up'!$I$4,$V40-4,0))</f>
        <v>Baden-Württemberg</v>
      </c>
      <c r="K40" s="224"/>
      <c r="L40" s="224"/>
      <c r="M40" s="224"/>
      <c r="N40" s="224"/>
      <c r="O40" s="224"/>
      <c r="P40" s="185"/>
      <c r="Q40" s="225"/>
      <c r="R40" s="182" t="str">
        <f ca="1">IF(ISERROR($V40),"",OFFSET('Smelter Look-up'!$C$4,$V40-4,0)&amp;"")</f>
        <v>TANIOBIS Smelting GmbH &amp; Co. KG</v>
      </c>
      <c r="S40" s="181" t="str">
        <f t="shared" ca="1" si="6"/>
        <v>DE</v>
      </c>
      <c r="T40" s="181" t="str">
        <f ca="1">IF(B40="","",IF(ISERROR(MATCH($J40,SorP!$B$1:$B$6279,0)),"",INDIRECT("'SorP'!$A$"&amp;MATCH($S40&amp;$J40,SorP!C:C,0))))</f>
        <v>DE-BW</v>
      </c>
      <c r="U40" s="201"/>
      <c r="V40" s="226">
        <f ca="1">IF(C40="",NA(),IF(OR(C40="Smelter not listed",C40="Smelter not yet identified"),MATCH($B40&amp;$D40,'Smelter Look-up'!$J:$J,0),MATCH($B40&amp;$C40,'Smelter Look-up'!$J:$J,0)))</f>
        <v>627</v>
      </c>
      <c r="X40" s="227">
        <f t="shared" ca="1" si="7"/>
        <v>0</v>
      </c>
      <c r="AB40" s="228" t="str">
        <f t="shared" ca="1" si="8"/>
        <v>TungstenTANIOBIS Smelting GmbH &amp; Co. KG</v>
      </c>
    </row>
    <row r="41" spans="1:28" s="227" customFormat="1" ht="63">
      <c r="A41" s="181" t="s">
        <v>1425</v>
      </c>
      <c r="B41" s="182" t="str">
        <f ca="1">IF(LEN(A41)=0,"",INDEX('Smelter Look-up'!$A:$A,MATCH($A41,'Smelter Look-up'!$E:$E,0)))</f>
        <v>Tungsten</v>
      </c>
      <c r="C41" s="186" t="str">
        <f ca="1">IF(LEN(A41)=0,"",INDEX('Smelter Look-up'!$C:$C,MATCH($A41,'Smelter Look-up'!$E:$E,0)))</f>
        <v>Masan High-Tech Materials</v>
      </c>
      <c r="D41" s="230"/>
      <c r="E41" s="182" t="str">
        <f ca="1">IF(ISERROR($V41),"",OFFSET('Smelter Look-up'!$D$4,$V41-4,0)&amp;"")</f>
        <v>VIET NAM</v>
      </c>
      <c r="F41" s="182" t="str">
        <f ca="1">IF(ISERROR($V41),"",OFFSET('Smelter Look-up'!$E$4,$V41-4,0))</f>
        <v>CID002543</v>
      </c>
      <c r="G41" s="182" t="str">
        <f ca="1">IF(C41=$X$4,IF(ISERROR($V41),"Enter smelter details","RMI"),IF(ISERROR($V41),"",OFFSET('Smelter Look-up'!$F$4,$V41-4,0)))</f>
        <v>RMI</v>
      </c>
      <c r="H41" s="183">
        <f ca="1">IF(ISERROR($V41),"",OFFSET('Smelter Look-up'!$G$4,$V41-4,0))</f>
        <v>0</v>
      </c>
      <c r="I41" s="184" t="str">
        <f ca="1">IF(ISERROR($V41),"",OFFSET('Smelter Look-up'!$H$4,$V41-4,0))</f>
        <v>Dai Tu</v>
      </c>
      <c r="J41" s="184" t="str">
        <f ca="1">IF(ISERROR($V41),"",OFFSET('Smelter Look-up'!$I$4,$V41-4,0))</f>
        <v>Thái Nguyên</v>
      </c>
      <c r="K41" s="224"/>
      <c r="L41" s="224"/>
      <c r="M41" s="224"/>
      <c r="N41" s="224"/>
      <c r="O41" s="224"/>
      <c r="P41" s="185"/>
      <c r="Q41" s="225"/>
      <c r="R41" s="182" t="str">
        <f ca="1">IF(ISERROR($V41),"",OFFSET('Smelter Look-up'!$C$4,$V41-4,0)&amp;"")</f>
        <v>Masan High-Tech Materials</v>
      </c>
      <c r="S41" s="181" t="str">
        <f t="shared" ca="1" si="6"/>
        <v>VN</v>
      </c>
      <c r="T41" s="181" t="str">
        <f ca="1">IF(B41="","",IF(ISERROR(MATCH($J41,SorP!$B$1:$B$6279,0)),"",INDIRECT("'SorP'!$A$"&amp;MATCH($S41&amp;$J41,SorP!C:C,0))))</f>
        <v>VN-69</v>
      </c>
      <c r="U41" s="201"/>
      <c r="V41" s="226">
        <f ca="1">IF(C41="",NA(),IF(OR(C41="Smelter not listed",C41="Smelter not yet identified"),MATCH($B41&amp;$D41,'Smelter Look-up'!$J:$J,0),MATCH($B41&amp;$C41,'Smelter Look-up'!$J:$J,0)))</f>
        <v>616</v>
      </c>
      <c r="X41" s="227">
        <f t="shared" ca="1" si="7"/>
        <v>0</v>
      </c>
      <c r="AB41" s="228" t="str">
        <f t="shared" ca="1" si="8"/>
        <v>TungstenMasan High-Tech Materials</v>
      </c>
    </row>
    <row r="42" spans="1:28" s="227" customFormat="1" ht="100.8">
      <c r="A42" s="181" t="s">
        <v>1424</v>
      </c>
      <c r="B42" s="182" t="str">
        <f ca="1">IF(LEN(A42)=0,"",INDEX('Smelter Look-up'!$A:$A,MATCH($A42,'Smelter Look-up'!$E:$E,0)))</f>
        <v>Tungsten</v>
      </c>
      <c r="C42" s="186" t="str">
        <f ca="1">IF(LEN(A42)=0,"",INDEX('Smelter Look-up'!$C:$C,MATCH($A42,'Smelter Look-up'!$E:$E,0)))</f>
        <v>Jiangwu H.C. Starck Tungsten Products Co., Ltd.</v>
      </c>
      <c r="D42" s="230"/>
      <c r="E42" s="182" t="str">
        <f ca="1">IF(ISERROR($V42),"",OFFSET('Smelter Look-up'!$D$4,$V42-4,0)&amp;"")</f>
        <v>CHINA</v>
      </c>
      <c r="F42" s="182" t="str">
        <f ca="1">IF(ISERROR($V42),"",OFFSET('Smelter Look-up'!$E$4,$V42-4,0))</f>
        <v>CID002551</v>
      </c>
      <c r="G42" s="182" t="str">
        <f ca="1">IF(C42=$X$4,IF(ISERROR($V42),"Enter smelter details","RMI"),IF(ISERROR($V42),"",OFFSET('Smelter Look-up'!$F$4,$V42-4,0)))</f>
        <v>RMI</v>
      </c>
      <c r="H42" s="183">
        <f ca="1">IF(ISERROR($V42),"",OFFSET('Smelter Look-up'!$G$4,$V42-4,0))</f>
        <v>0</v>
      </c>
      <c r="I42" s="184" t="str">
        <f ca="1">IF(ISERROR($V42),"",OFFSET('Smelter Look-up'!$H$4,$V42-4,0))</f>
        <v>Ganzhou</v>
      </c>
      <c r="J42" s="184" t="str">
        <f ca="1">IF(ISERROR($V42),"",OFFSET('Smelter Look-up'!$I$4,$V42-4,0))</f>
        <v>Jiangxi Sheng</v>
      </c>
      <c r="K42" s="224"/>
      <c r="L42" s="224"/>
      <c r="M42" s="224"/>
      <c r="N42" s="224"/>
      <c r="O42" s="224"/>
      <c r="P42" s="185"/>
      <c r="Q42" s="225"/>
      <c r="R42" s="182" t="str">
        <f ca="1">IF(ISERROR($V42),"",OFFSET('Smelter Look-up'!$C$4,$V42-4,0)&amp;"")</f>
        <v>Jiangwu H.C. Starck Tungsten Products Co., Ltd.</v>
      </c>
      <c r="S42" s="181" t="str">
        <f t="shared" ca="1" si="6"/>
        <v>CN</v>
      </c>
      <c r="T42" s="181" t="str">
        <f ca="1">IF(B42="","",IF(ISERROR(MATCH($J42,SorP!$B$1:$B$6279,0)),"",INDIRECT("'SorP'!$A$"&amp;MATCH($S42&amp;$J42,SorP!C:C,0))))</f>
        <v>CN-JX</v>
      </c>
      <c r="U42" s="201"/>
      <c r="V42" s="226">
        <f ca="1">IF(C42="",NA(),IF(OR(C42="Smelter not listed",C42="Smelter not yet identified"),MATCH($B42&amp;$D42,'Smelter Look-up'!$J:$J,0),MATCH($B42&amp;$C42,'Smelter Look-up'!$J:$J,0)))</f>
        <v>601</v>
      </c>
      <c r="X42" s="227">
        <f t="shared" ca="1" si="7"/>
        <v>0</v>
      </c>
      <c r="AB42" s="228" t="str">
        <f t="shared" ca="1" si="8"/>
        <v>TungstenJiangwu H.C. Starck Tungsten Products Co., Ltd.</v>
      </c>
    </row>
    <row r="43" spans="1:28" s="227" customFormat="1" ht="50.4">
      <c r="A43" s="181" t="s">
        <v>1841</v>
      </c>
      <c r="B43" s="182" t="str">
        <f ca="1">IF(LEN(A43)=0,"",INDEX('Smelter Look-up'!$A:$A,MATCH($A43,'Smelter Look-up'!$E:$E,0)))</f>
        <v>Tungsten</v>
      </c>
      <c r="C43" s="186" t="str">
        <f ca="1">IF(LEN(A43)=0,"",INDEX('Smelter Look-up'!$C:$C,MATCH($A43,'Smelter Look-up'!$E:$E,0)))</f>
        <v>Niagara Refining LLC</v>
      </c>
      <c r="D43" s="230"/>
      <c r="E43" s="182" t="str">
        <f ca="1">IF(ISERROR($V43),"",OFFSET('Smelter Look-up'!$D$4,$V43-4,0)&amp;"")</f>
        <v>UNITED STATES OF AMERICA</v>
      </c>
      <c r="F43" s="182" t="str">
        <f ca="1">IF(ISERROR($V43),"",OFFSET('Smelter Look-up'!$E$4,$V43-4,0))</f>
        <v>CID002589</v>
      </c>
      <c r="G43" s="182" t="str">
        <f ca="1">IF(C43=$X$4,IF(ISERROR($V43),"Enter smelter details","RMI"),IF(ISERROR($V43),"",OFFSET('Smelter Look-up'!$F$4,$V43-4,0)))</f>
        <v>RMI</v>
      </c>
      <c r="H43" s="183">
        <f ca="1">IF(ISERROR($V43),"",OFFSET('Smelter Look-up'!$G$4,$V43-4,0))</f>
        <v>0</v>
      </c>
      <c r="I43" s="184" t="str">
        <f ca="1">IF(ISERROR($V43),"",OFFSET('Smelter Look-up'!$H$4,$V43-4,0))</f>
        <v>Depew</v>
      </c>
      <c r="J43" s="184" t="str">
        <f ca="1">IF(ISERROR($V43),"",OFFSET('Smelter Look-up'!$I$4,$V43-4,0))</f>
        <v>New York</v>
      </c>
      <c r="K43" s="224"/>
      <c r="L43" s="224"/>
      <c r="M43" s="224"/>
      <c r="N43" s="224"/>
      <c r="O43" s="224"/>
      <c r="P43" s="185"/>
      <c r="Q43" s="225"/>
      <c r="R43" s="182" t="str">
        <f ca="1">IF(ISERROR($V43),"",OFFSET('Smelter Look-up'!$C$4,$V43-4,0)&amp;"")</f>
        <v>Niagara Refining LLC</v>
      </c>
      <c r="S43" s="181" t="str">
        <f t="shared" ca="1" si="6"/>
        <v>US</v>
      </c>
      <c r="T43" s="181" t="str">
        <f ca="1">IF(B43="","",IF(ISERROR(MATCH($J43,SorP!$B$1:$B$6279,0)),"",INDIRECT("'SorP'!$A$"&amp;MATCH($S43&amp;$J43,SorP!C:C,0))))</f>
        <v>US-NY</v>
      </c>
      <c r="U43" s="201"/>
      <c r="V43" s="226">
        <f ca="1">IF(C43="",NA(),IF(OR(C43="Smelter not listed",C43="Smelter not yet identified"),MATCH($B43&amp;$D43,'Smelter Look-up'!$J:$J,0),MATCH($B43&amp;$C43,'Smelter Look-up'!$J:$J,0)))</f>
        <v>621</v>
      </c>
      <c r="X43" s="227">
        <f t="shared" ca="1" si="7"/>
        <v>0</v>
      </c>
      <c r="AB43" s="228" t="str">
        <f t="shared" ca="1" si="8"/>
        <v>TungstenNiagara Refining LLC</v>
      </c>
    </row>
    <row r="44" spans="1:28" s="227" customFormat="1" ht="75.599999999999994">
      <c r="A44" s="181" t="s">
        <v>754</v>
      </c>
      <c r="B44" s="182" t="str">
        <f ca="1">IF(LEN(A44)=0,"",INDEX('Smelter Look-up'!$A:$A,MATCH($A44,'Smelter Look-up'!$E:$E,0)))</f>
        <v>Tantalum</v>
      </c>
      <c r="C44" s="186" t="str">
        <f ca="1">IF(LEN(A44)=0,"",INDEX('Smelter Look-up'!$C:$C,MATCH($A44,'Smelter Look-up'!$E:$E,0)))</f>
        <v>Mitsui Mining and Smelting Co., Ltd.</v>
      </c>
      <c r="D44" s="230"/>
      <c r="E44" s="182" t="str">
        <f ca="1">IF(ISERROR($V44),"",OFFSET('Smelter Look-up'!$D$4,$V44-4,0)&amp;"")</f>
        <v>JAPAN</v>
      </c>
      <c r="F44" s="182" t="str">
        <f ca="1">IF(ISERROR($V44),"",OFFSET('Smelter Look-up'!$E$4,$V44-4,0))</f>
        <v>CID001192</v>
      </c>
      <c r="G44" s="182" t="str">
        <f ca="1">IF(C44=$X$4,IF(ISERROR($V44),"Enter smelter details","RMI"),IF(ISERROR($V44),"",OFFSET('Smelter Look-up'!$F$4,$V44-4,0)))</f>
        <v>RMI</v>
      </c>
      <c r="H44" s="183">
        <f ca="1">IF(ISERROR($V44),"",OFFSET('Smelter Look-up'!$G$4,$V44-4,0))</f>
        <v>0</v>
      </c>
      <c r="I44" s="184" t="str">
        <f ca="1">IF(ISERROR($V44),"",OFFSET('Smelter Look-up'!$H$4,$V44-4,0))</f>
        <v>Omuta</v>
      </c>
      <c r="J44" s="184" t="str">
        <f ca="1">IF(ISERROR($V44),"",OFFSET('Smelter Look-up'!$I$4,$V44-4,0))</f>
        <v>Fukuoka</v>
      </c>
      <c r="K44" s="224"/>
      <c r="L44" s="224"/>
      <c r="M44" s="224"/>
      <c r="N44" s="224"/>
      <c r="O44" s="224"/>
      <c r="P44" s="185"/>
      <c r="Q44" s="225"/>
      <c r="R44" s="182" t="str">
        <f ca="1">IF(ISERROR($V44),"",OFFSET('Smelter Look-up'!$C$4,$V44-4,0)&amp;"")</f>
        <v>Mitsui Mining and Smelting Co., Ltd.</v>
      </c>
      <c r="S44" s="181" t="str">
        <f t="shared" ca="1" si="6"/>
        <v>JP</v>
      </c>
      <c r="T44" s="181" t="str">
        <f ca="1">IF(B44="","",IF(ISERROR(MATCH($J44,SorP!$B$1:$B$6279,0)),"",INDIRECT("'SorP'!$A$"&amp;MATCH($S44&amp;$J44,SorP!C:C,0))))</f>
        <v>JP-40</v>
      </c>
      <c r="U44" s="201"/>
      <c r="V44" s="226">
        <f ca="1">IF(C44="",NA(),IF(OR(C44="Smelter not listed",C44="Smelter not yet identified"),MATCH($B44&amp;$D44,'Smelter Look-up'!$J:$J,0),MATCH($B44&amp;$C44,'Smelter Look-up'!$J:$J,0)))</f>
        <v>355</v>
      </c>
      <c r="X44" s="227">
        <f t="shared" ca="1" si="7"/>
        <v>0</v>
      </c>
      <c r="AB44" s="228" t="str">
        <f t="shared" ca="1" si="8"/>
        <v>TantalumMitsui Mining and Smelting Co., Ltd.</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285" t="str">
        <f>IF(LEN(A2503)=0,"",INDEX('Smelter Look-up'!$A:$A,MATCH($A2503,'Smelter Look-up'!$E:$E,0)))</f>
        <v/>
      </c>
      <c r="C2503" s="186" t="str">
        <f>IF(LEN(A2503)=0,"",INDEX('Smelter Look-up'!$C:$C,MATCH($A2503,'Smelter Look-up'!$E:$E,0)))</f>
        <v/>
      </c>
      <c r="D2503" s="288"/>
      <c r="E2503" s="285" t="str">
        <f ca="1">IF(ISERROR($V2503),"",OFFSET('Smelter Look-up'!$D$4,$V2503-4,0)&amp;"")</f>
        <v/>
      </c>
      <c r="F2503" s="285" t="str">
        <f ca="1">IF(ISERROR($V2503),"",OFFSET('Smelter Look-up'!$E$4,$V2503-4,0))</f>
        <v/>
      </c>
      <c r="G2503" s="285" t="str">
        <f ca="1">IF(C2503=$X$4,IF(ISERROR($V2503),"Enter smelter details","RMI"),IF(ISERROR($V2503),"",OFFSET('Smelter Look-up'!$F$4,$V2503-4,0)))</f>
        <v/>
      </c>
      <c r="H2503" s="289" t="str">
        <f ca="1">IF(ISERROR($V2503),"",OFFSET('Smelter Look-up'!$G$4,$V2503-4,0))</f>
        <v/>
      </c>
      <c r="I2503" s="290" t="str">
        <f ca="1">IF(ISERROR($V2503),"",OFFSET('Smelter Look-up'!$H$4,$V2503-4,0))</f>
        <v/>
      </c>
      <c r="J2503" s="291" t="str">
        <f ca="1">IF(ISERROR($V2503),"",OFFSET('Smelter Look-up'!$I$4,$V2503-4,0))</f>
        <v/>
      </c>
      <c r="K2503" s="224"/>
      <c r="L2503" s="224"/>
      <c r="M2503" s="224"/>
      <c r="N2503" s="224"/>
      <c r="O2503" s="224"/>
      <c r="P2503" s="287"/>
      <c r="Q2503" s="284"/>
      <c r="R2503" s="286" t="str">
        <f ca="1">IF(ISERROR($V2503),"",OFFSET('Smelter Look-up'!$C$4,$V2503-4,0)&amp;"")</f>
        <v/>
      </c>
      <c r="S2503" s="283"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0ACB764-A1C5-40EE-AB30-B5A7B9479DC3}"/>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9"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Golledge electronics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Hems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product.compliance@golledge.com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44 1460 256 100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Hems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sales@golledge.com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45167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https://www.golledge.com/media/4776/golledge-conflict-minerals-declaration.pdf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276" customWidth="1"/>
    <col min="2" max="2" width="39.90625" style="279" customWidth="1"/>
    <col min="3" max="3" width="39.90625" style="276" customWidth="1"/>
    <col min="4" max="4" width="58.90625" style="276" customWidth="1"/>
    <col min="5" max="5" width="1.6328125" style="276" customWidth="1"/>
    <col min="6" max="6" width="9" style="276" customWidth="1"/>
    <col min="7" max="16384" width="8.9062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2" t="s">
        <v>894</v>
      </c>
      <c r="C4" s="392"/>
      <c r="D4" s="392"/>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3.2"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70"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www.w3.org/XML/1998/namespace"/>
    <ds:schemaRef ds:uri="http://schemas.microsoft.com/office/2006/documentManagement/types"/>
    <ds:schemaRef ds:uri="http://purl.org/dc/dcmitype/"/>
    <ds:schemaRef ds:uri="http://purl.org/dc/elements/1.1/"/>
    <ds:schemaRef ds:uri="http://schemas.microsoft.com/office/2006/metadata/properties"/>
    <ds:schemaRef ds:uri="6e8a5f3d-031c-4996-804e-0e28298fe1e2"/>
    <ds:schemaRef ds:uri="http://schemas.openxmlformats.org/package/2006/metadata/core-properties"/>
    <ds:schemaRef ds:uri="http://schemas.microsoft.com/office/infopath/2007/PartnerControls"/>
    <ds:schemaRef ds:uri="a54701f6-876b-4337-a24e-543e1bd311e6"/>
    <ds:schemaRef ds:uri="http://purl.org/dc/te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John Hems</cp:lastModifiedBy>
  <cp:lastPrinted>2015-04-21T20:47:43Z</cp:lastPrinted>
  <dcterms:created xsi:type="dcterms:W3CDTF">2010-06-21T21:00:23Z</dcterms:created>
  <dcterms:modified xsi:type="dcterms:W3CDTF">2023-10-17T10:59:21Z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